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irgo\Documents\"/>
    </mc:Choice>
  </mc:AlternateContent>
  <xr:revisionPtr revIDLastSave="0" documentId="13_ncr:1_{C5825C2B-5A23-4656-A557-D79F72B5D9F7}" xr6:coauthVersionLast="47" xr6:coauthVersionMax="47" xr10:uidLastSave="{00000000-0000-0000-0000-000000000000}"/>
  <bookViews>
    <workbookView xWindow="-120" yWindow="-120" windowWidth="29040" windowHeight="15840" xr2:uid="{38DEE178-CD7B-401E-99BD-5E1C6317A1B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  <c r="F2" i="1" s="1"/>
  <c r="G2" i="1" s="1"/>
  <c r="E3" i="1"/>
  <c r="F3" i="1" s="1"/>
  <c r="G3" i="1" s="1"/>
  <c r="E4" i="1"/>
  <c r="F4" i="1" s="1"/>
  <c r="G4" i="1" s="1"/>
  <c r="E5" i="1"/>
  <c r="F5" i="1" s="1"/>
  <c r="G5" i="1" s="1"/>
  <c r="E6" i="1"/>
  <c r="F6" i="1" s="1"/>
  <c r="G6" i="1" s="1"/>
  <c r="E7" i="1"/>
  <c r="F7" i="1" s="1"/>
  <c r="G7" i="1" s="1"/>
  <c r="E8" i="1"/>
  <c r="F8" i="1" s="1"/>
  <c r="G8" i="1" s="1"/>
  <c r="E9" i="1"/>
  <c r="F9" i="1" s="1"/>
  <c r="G9" i="1" s="1"/>
  <c r="E10" i="1"/>
  <c r="F10" i="1" s="1"/>
  <c r="G10" i="1" s="1"/>
  <c r="E11" i="1"/>
  <c r="F11" i="1" s="1"/>
  <c r="G11" i="1" s="1"/>
  <c r="E12" i="1"/>
  <c r="F12" i="1" s="1"/>
  <c r="G12" i="1" s="1"/>
  <c r="E13" i="1"/>
  <c r="F13" i="1" s="1"/>
  <c r="G13" i="1" s="1"/>
  <c r="E14" i="1"/>
  <c r="F14" i="1" s="1"/>
  <c r="G14" i="1" s="1"/>
  <c r="E15" i="1"/>
  <c r="F15" i="1" s="1"/>
  <c r="G15" i="1" s="1"/>
  <c r="E16" i="1"/>
  <c r="F16" i="1" s="1"/>
  <c r="G16" i="1" s="1"/>
  <c r="E17" i="1"/>
  <c r="F17" i="1" s="1"/>
  <c r="G17" i="1" s="1"/>
  <c r="E18" i="1"/>
  <c r="F18" i="1" s="1"/>
  <c r="G18" i="1" s="1"/>
  <c r="E19" i="1"/>
  <c r="F19" i="1" s="1"/>
  <c r="G19" i="1" s="1"/>
  <c r="E20" i="1"/>
  <c r="F20" i="1" s="1"/>
  <c r="G20" i="1" s="1"/>
  <c r="E21" i="1"/>
  <c r="F21" i="1" s="1"/>
  <c r="G21" i="1" s="1"/>
  <c r="E22" i="1"/>
  <c r="F22" i="1" s="1"/>
  <c r="G22" i="1" s="1"/>
  <c r="E23" i="1"/>
  <c r="F23" i="1" s="1"/>
  <c r="G23" i="1" s="1"/>
  <c r="E24" i="1"/>
  <c r="F24" i="1" s="1"/>
  <c r="G24" i="1" s="1"/>
  <c r="E25" i="1"/>
  <c r="F25" i="1" s="1"/>
  <c r="G25" i="1" s="1"/>
  <c r="E26" i="1"/>
  <c r="F26" i="1" s="1"/>
  <c r="G26" i="1" s="1"/>
  <c r="E27" i="1"/>
  <c r="F27" i="1" s="1"/>
  <c r="G27" i="1" s="1"/>
  <c r="E28" i="1"/>
  <c r="F28" i="1" s="1"/>
  <c r="G28" i="1" s="1"/>
  <c r="E29" i="1"/>
  <c r="F29" i="1" s="1"/>
  <c r="G29" i="1" s="1"/>
  <c r="E30" i="1"/>
  <c r="F30" i="1" s="1"/>
  <c r="G30" i="1" s="1"/>
  <c r="E31" i="1"/>
  <c r="F31" i="1" s="1"/>
  <c r="G31" i="1" s="1"/>
  <c r="E32" i="1"/>
  <c r="F32" i="1" s="1"/>
  <c r="G32" i="1" s="1"/>
  <c r="E33" i="1"/>
  <c r="F33" i="1" s="1"/>
  <c r="G33" i="1" s="1"/>
  <c r="E34" i="1"/>
  <c r="F34" i="1" s="1"/>
  <c r="G34" i="1" s="1"/>
  <c r="E35" i="1"/>
  <c r="F35" i="1" s="1"/>
  <c r="G35" i="1" s="1"/>
  <c r="E36" i="1"/>
  <c r="F36" i="1" s="1"/>
  <c r="G36" i="1" s="1"/>
  <c r="E37" i="1"/>
  <c r="F37" i="1" s="1"/>
  <c r="G37" i="1" s="1"/>
  <c r="E38" i="1"/>
  <c r="F38" i="1" s="1"/>
  <c r="G38" i="1" s="1"/>
  <c r="E39" i="1"/>
  <c r="F39" i="1" s="1"/>
  <c r="G39" i="1" s="1"/>
  <c r="E40" i="1"/>
  <c r="F40" i="1" s="1"/>
  <c r="G40" i="1" s="1"/>
  <c r="E41" i="1"/>
  <c r="F41" i="1" s="1"/>
  <c r="G41" i="1" s="1"/>
  <c r="E42" i="1"/>
  <c r="F42" i="1" s="1"/>
  <c r="G42" i="1" s="1"/>
  <c r="E43" i="1"/>
  <c r="F43" i="1" s="1"/>
  <c r="G43" i="1" s="1"/>
  <c r="E44" i="1"/>
  <c r="F44" i="1" s="1"/>
  <c r="G44" i="1" s="1"/>
  <c r="E45" i="1"/>
  <c r="F45" i="1" s="1"/>
  <c r="G45" i="1" s="1"/>
  <c r="E46" i="1"/>
  <c r="F46" i="1" s="1"/>
  <c r="G46" i="1" s="1"/>
  <c r="E47" i="1"/>
  <c r="F47" i="1" s="1"/>
  <c r="G47" i="1" s="1"/>
  <c r="E48" i="1"/>
  <c r="F48" i="1" s="1"/>
  <c r="G48" i="1" s="1"/>
  <c r="E49" i="1"/>
  <c r="F49" i="1" s="1"/>
  <c r="G49" i="1" s="1"/>
  <c r="E50" i="1"/>
  <c r="F50" i="1" s="1"/>
  <c r="G50" i="1" s="1"/>
  <c r="E51" i="1"/>
  <c r="F51" i="1" s="1"/>
  <c r="G51" i="1" s="1"/>
  <c r="E52" i="1"/>
  <c r="F52" i="1" s="1"/>
  <c r="G52" i="1" s="1"/>
  <c r="E53" i="1"/>
  <c r="F53" i="1" s="1"/>
  <c r="G53" i="1" s="1"/>
  <c r="E54" i="1"/>
  <c r="F54" i="1" s="1"/>
  <c r="G54" i="1" s="1"/>
  <c r="E55" i="1"/>
  <c r="F55" i="1" s="1"/>
  <c r="G55" i="1" s="1"/>
  <c r="E56" i="1"/>
  <c r="F56" i="1" s="1"/>
  <c r="G56" i="1" s="1"/>
  <c r="E57" i="1"/>
  <c r="F57" i="1" s="1"/>
  <c r="G57" i="1" s="1"/>
  <c r="E58" i="1"/>
  <c r="F58" i="1" s="1"/>
  <c r="G58" i="1" s="1"/>
  <c r="E59" i="1"/>
  <c r="F59" i="1" s="1"/>
  <c r="G59" i="1" s="1"/>
  <c r="E60" i="1"/>
  <c r="F60" i="1" s="1"/>
  <c r="G60" i="1" s="1"/>
  <c r="E61" i="1"/>
  <c r="F61" i="1" s="1"/>
  <c r="G61" i="1" s="1"/>
  <c r="E62" i="1"/>
  <c r="F62" i="1" s="1"/>
  <c r="G62" i="1" s="1"/>
  <c r="E63" i="1"/>
  <c r="F63" i="1" s="1"/>
  <c r="G63" i="1" s="1"/>
  <c r="E64" i="1"/>
  <c r="F64" i="1" s="1"/>
  <c r="G64" i="1" s="1"/>
  <c r="E65" i="1"/>
  <c r="F65" i="1" s="1"/>
  <c r="G65" i="1" s="1"/>
  <c r="E66" i="1"/>
  <c r="F66" i="1" s="1"/>
  <c r="G66" i="1" s="1"/>
  <c r="E67" i="1"/>
  <c r="F67" i="1" s="1"/>
  <c r="G67" i="1" s="1"/>
  <c r="E68" i="1"/>
  <c r="F68" i="1" s="1"/>
  <c r="G68" i="1" s="1"/>
  <c r="E69" i="1"/>
  <c r="F69" i="1" s="1"/>
  <c r="G69" i="1" s="1"/>
  <c r="E70" i="1"/>
  <c r="F70" i="1" s="1"/>
  <c r="G70" i="1" s="1"/>
  <c r="E71" i="1"/>
  <c r="F71" i="1" s="1"/>
  <c r="G71" i="1" s="1"/>
  <c r="E72" i="1"/>
  <c r="F72" i="1" s="1"/>
  <c r="G72" i="1" s="1"/>
  <c r="E73" i="1"/>
  <c r="F73" i="1" s="1"/>
  <c r="G73" i="1" s="1"/>
  <c r="E74" i="1"/>
  <c r="F74" i="1" s="1"/>
  <c r="G74" i="1" s="1"/>
  <c r="E75" i="1"/>
  <c r="F75" i="1" s="1"/>
  <c r="G75" i="1" s="1"/>
  <c r="E76" i="1"/>
  <c r="F76" i="1" s="1"/>
  <c r="G76" i="1" s="1"/>
  <c r="E77" i="1"/>
  <c r="F77" i="1" s="1"/>
  <c r="G77" i="1" s="1"/>
  <c r="E78" i="1"/>
  <c r="F78" i="1" s="1"/>
  <c r="G78" i="1" s="1"/>
  <c r="E79" i="1"/>
  <c r="F79" i="1" s="1"/>
  <c r="G79" i="1" s="1"/>
  <c r="E80" i="1"/>
  <c r="F80" i="1" s="1"/>
  <c r="G80" i="1" s="1"/>
  <c r="E81" i="1"/>
  <c r="F81" i="1" s="1"/>
  <c r="G81" i="1" s="1"/>
  <c r="E82" i="1"/>
  <c r="F82" i="1" s="1"/>
  <c r="G82" i="1" s="1"/>
  <c r="E83" i="1"/>
  <c r="F83" i="1" s="1"/>
  <c r="G83" i="1" s="1"/>
  <c r="E84" i="1"/>
  <c r="F84" i="1" s="1"/>
  <c r="G84" i="1" s="1"/>
  <c r="E85" i="1"/>
  <c r="F85" i="1" s="1"/>
  <c r="G85" i="1" s="1"/>
  <c r="E86" i="1"/>
  <c r="F86" i="1" s="1"/>
  <c r="G86" i="1" s="1"/>
  <c r="E87" i="1"/>
  <c r="F87" i="1" s="1"/>
  <c r="G87" i="1" s="1"/>
  <c r="E88" i="1"/>
  <c r="F88" i="1" s="1"/>
  <c r="G88" i="1" s="1"/>
  <c r="E89" i="1"/>
  <c r="F89" i="1" s="1"/>
  <c r="G89" i="1" s="1"/>
  <c r="E90" i="1"/>
  <c r="F90" i="1" s="1"/>
  <c r="G90" i="1" s="1"/>
  <c r="E91" i="1"/>
  <c r="F91" i="1" s="1"/>
  <c r="G91" i="1" s="1"/>
  <c r="E92" i="1"/>
  <c r="F92" i="1" s="1"/>
  <c r="G92" i="1" s="1"/>
  <c r="E93" i="1"/>
  <c r="F93" i="1" s="1"/>
  <c r="G93" i="1" s="1"/>
  <c r="E94" i="1"/>
  <c r="F94" i="1" s="1"/>
  <c r="G94" i="1" s="1"/>
  <c r="E95" i="1"/>
  <c r="F95" i="1" s="1"/>
  <c r="G95" i="1" s="1"/>
  <c r="E96" i="1"/>
  <c r="F96" i="1" s="1"/>
  <c r="G96" i="1" s="1"/>
  <c r="E97" i="1"/>
  <c r="F97" i="1" s="1"/>
  <c r="G97" i="1" s="1"/>
  <c r="E98" i="1"/>
  <c r="F98" i="1" s="1"/>
  <c r="G98" i="1" s="1"/>
  <c r="E99" i="1"/>
  <c r="F99" i="1" s="1"/>
  <c r="G99" i="1" s="1"/>
  <c r="E100" i="1"/>
  <c r="F100" i="1" s="1"/>
  <c r="G100" i="1" s="1"/>
  <c r="E101" i="1"/>
  <c r="F101" i="1" s="1"/>
  <c r="G101" i="1" s="1"/>
  <c r="E102" i="1"/>
  <c r="F102" i="1" s="1"/>
  <c r="G102" i="1" s="1"/>
  <c r="E103" i="1"/>
  <c r="F103" i="1" s="1"/>
  <c r="G103" i="1" s="1"/>
  <c r="E104" i="1"/>
  <c r="F104" i="1" s="1"/>
  <c r="G104" i="1" s="1"/>
  <c r="E105" i="1"/>
  <c r="F105" i="1" s="1"/>
  <c r="G105" i="1" s="1"/>
  <c r="E106" i="1"/>
  <c r="F106" i="1" s="1"/>
  <c r="G106" i="1" s="1"/>
  <c r="E107" i="1"/>
  <c r="F107" i="1" s="1"/>
  <c r="G107" i="1" s="1"/>
  <c r="E108" i="1"/>
  <c r="F108" i="1" s="1"/>
  <c r="G108" i="1" s="1"/>
  <c r="E109" i="1"/>
  <c r="F109" i="1" s="1"/>
  <c r="G109" i="1" s="1"/>
  <c r="E110" i="1"/>
  <c r="F110" i="1" s="1"/>
  <c r="G110" i="1" s="1"/>
  <c r="E111" i="1"/>
  <c r="F111" i="1" s="1"/>
  <c r="G111" i="1" s="1"/>
  <c r="E112" i="1"/>
  <c r="F112" i="1" s="1"/>
  <c r="G112" i="1" s="1"/>
  <c r="E113" i="1"/>
  <c r="F113" i="1" s="1"/>
  <c r="G113" i="1" s="1"/>
  <c r="E114" i="1"/>
  <c r="F114" i="1" s="1"/>
  <c r="G114" i="1" s="1"/>
  <c r="E115" i="1"/>
  <c r="F115" i="1" s="1"/>
  <c r="G115" i="1" s="1"/>
  <c r="E116" i="1"/>
  <c r="F116" i="1" s="1"/>
  <c r="G116" i="1" s="1"/>
  <c r="E117" i="1"/>
  <c r="F117" i="1" s="1"/>
  <c r="G117" i="1" s="1"/>
  <c r="E118" i="1"/>
  <c r="F118" i="1" s="1"/>
  <c r="G118" i="1" s="1"/>
  <c r="E119" i="1"/>
  <c r="F119" i="1" s="1"/>
  <c r="G119" i="1" s="1"/>
  <c r="E120" i="1"/>
  <c r="F120" i="1" s="1"/>
  <c r="G120" i="1" s="1"/>
  <c r="E121" i="1"/>
  <c r="F121" i="1" s="1"/>
  <c r="G121" i="1" s="1"/>
  <c r="E122" i="1"/>
  <c r="F122" i="1" s="1"/>
  <c r="G122" i="1" s="1"/>
  <c r="E123" i="1"/>
  <c r="F123" i="1" s="1"/>
  <c r="G123" i="1" s="1"/>
  <c r="E124" i="1"/>
  <c r="F124" i="1" s="1"/>
  <c r="G124" i="1" s="1"/>
  <c r="E125" i="1"/>
  <c r="F125" i="1" s="1"/>
  <c r="G125" i="1" s="1"/>
  <c r="E126" i="1"/>
  <c r="F126" i="1" s="1"/>
  <c r="G126" i="1" s="1"/>
  <c r="E127" i="1"/>
  <c r="F127" i="1" s="1"/>
  <c r="G127" i="1" s="1"/>
  <c r="E128" i="1"/>
  <c r="F128" i="1" s="1"/>
  <c r="G128" i="1" s="1"/>
  <c r="E129" i="1"/>
  <c r="F129" i="1" s="1"/>
  <c r="G129" i="1" s="1"/>
  <c r="E130" i="1"/>
  <c r="F130" i="1" s="1"/>
  <c r="G130" i="1" s="1"/>
  <c r="E131" i="1"/>
  <c r="F131" i="1" s="1"/>
  <c r="G131" i="1" s="1"/>
  <c r="E132" i="1"/>
  <c r="F132" i="1" s="1"/>
  <c r="G132" i="1" s="1"/>
  <c r="E133" i="1"/>
  <c r="F133" i="1" s="1"/>
  <c r="G133" i="1" s="1"/>
  <c r="E134" i="1"/>
  <c r="F134" i="1" s="1"/>
  <c r="G134" i="1" s="1"/>
  <c r="E135" i="1"/>
  <c r="F135" i="1" s="1"/>
  <c r="G135" i="1" s="1"/>
  <c r="E136" i="1"/>
  <c r="F136" i="1" s="1"/>
  <c r="G136" i="1" s="1"/>
  <c r="E137" i="1"/>
  <c r="F137" i="1" s="1"/>
  <c r="G137" i="1" s="1"/>
  <c r="E138" i="1"/>
  <c r="F138" i="1" s="1"/>
  <c r="G138" i="1" s="1"/>
  <c r="E139" i="1"/>
  <c r="F139" i="1" s="1"/>
  <c r="G139" i="1" s="1"/>
  <c r="E140" i="1"/>
  <c r="F140" i="1" s="1"/>
  <c r="G140" i="1" s="1"/>
  <c r="E141" i="1"/>
  <c r="F141" i="1" s="1"/>
  <c r="G141" i="1" s="1"/>
  <c r="E142" i="1"/>
  <c r="F142" i="1" s="1"/>
  <c r="G142" i="1" s="1"/>
  <c r="E143" i="1"/>
  <c r="F143" i="1" s="1"/>
  <c r="G143" i="1" s="1"/>
  <c r="E144" i="1"/>
  <c r="F144" i="1" s="1"/>
  <c r="G144" i="1" s="1"/>
  <c r="E145" i="1"/>
  <c r="F145" i="1" s="1"/>
  <c r="G145" i="1" s="1"/>
  <c r="E146" i="1"/>
  <c r="F146" i="1" s="1"/>
  <c r="G146" i="1" s="1"/>
  <c r="E147" i="1"/>
  <c r="F147" i="1" s="1"/>
  <c r="G147" i="1" s="1"/>
  <c r="E148" i="1"/>
  <c r="F148" i="1" s="1"/>
  <c r="G148" i="1" s="1"/>
  <c r="E149" i="1"/>
  <c r="F149" i="1" s="1"/>
  <c r="G149" i="1" s="1"/>
  <c r="E150" i="1"/>
  <c r="F150" i="1" s="1"/>
  <c r="G150" i="1" s="1"/>
  <c r="E151" i="1"/>
  <c r="F151" i="1" s="1"/>
  <c r="G151" i="1" s="1"/>
  <c r="E152" i="1"/>
  <c r="F152" i="1" s="1"/>
  <c r="G152" i="1" s="1"/>
  <c r="E153" i="1"/>
  <c r="F153" i="1" s="1"/>
  <c r="G153" i="1" s="1"/>
  <c r="E154" i="1"/>
  <c r="F154" i="1" s="1"/>
  <c r="G154" i="1" s="1"/>
  <c r="E155" i="1"/>
  <c r="F155" i="1" s="1"/>
  <c r="G155" i="1" s="1"/>
  <c r="E156" i="1"/>
  <c r="F156" i="1" s="1"/>
  <c r="G156" i="1" s="1"/>
  <c r="E157" i="1"/>
  <c r="F157" i="1" s="1"/>
  <c r="G157" i="1" s="1"/>
  <c r="E158" i="1"/>
  <c r="F158" i="1" s="1"/>
  <c r="G158" i="1" s="1"/>
  <c r="E159" i="1"/>
  <c r="F159" i="1" s="1"/>
  <c r="G159" i="1" s="1"/>
  <c r="E160" i="1"/>
  <c r="F160" i="1" s="1"/>
  <c r="G160" i="1" s="1"/>
  <c r="E161" i="1"/>
  <c r="F161" i="1" s="1"/>
  <c r="G161" i="1" s="1"/>
  <c r="E162" i="1"/>
  <c r="F162" i="1" s="1"/>
  <c r="G162" i="1" s="1"/>
  <c r="E163" i="1"/>
  <c r="F163" i="1" s="1"/>
  <c r="G163" i="1" s="1"/>
  <c r="E164" i="1"/>
  <c r="F164" i="1" s="1"/>
  <c r="G164" i="1" s="1"/>
  <c r="E165" i="1"/>
  <c r="F165" i="1" s="1"/>
  <c r="G165" i="1" s="1"/>
  <c r="E166" i="1"/>
  <c r="F166" i="1" s="1"/>
  <c r="G166" i="1" s="1"/>
  <c r="E167" i="1"/>
  <c r="F167" i="1" s="1"/>
  <c r="G167" i="1" s="1"/>
  <c r="E168" i="1"/>
  <c r="F168" i="1" s="1"/>
  <c r="G168" i="1" s="1"/>
  <c r="E169" i="1"/>
  <c r="F169" i="1" s="1"/>
  <c r="G169" i="1" s="1"/>
  <c r="E170" i="1"/>
  <c r="F170" i="1" s="1"/>
  <c r="G170" i="1" s="1"/>
</calcChain>
</file>

<file path=xl/sharedStrings.xml><?xml version="1.0" encoding="utf-8"?>
<sst xmlns="http://schemas.openxmlformats.org/spreadsheetml/2006/main" count="516" uniqueCount="197">
  <si>
    <t>Count of Item</t>
  </si>
  <si>
    <t>Tailoring Orb</t>
  </si>
  <si>
    <t>Tempering Orb</t>
  </si>
  <si>
    <t>Divine Orb</t>
  </si>
  <si>
    <t>Exalted Orb</t>
  </si>
  <si>
    <t>Orb of Annulment</t>
  </si>
  <si>
    <t>Sacred Orb</t>
  </si>
  <si>
    <t>Blessed Orb</t>
  </si>
  <si>
    <t>Cartographer's Chisel</t>
  </si>
  <si>
    <t>Chaos Orb</t>
  </si>
  <si>
    <t>Enkindling Orb</t>
  </si>
  <si>
    <t>Gemcutter's Prism</t>
  </si>
  <si>
    <t>Instilling Orb</t>
  </si>
  <si>
    <t>Orb of Binding</t>
  </si>
  <si>
    <t>Orb of Horizons</t>
  </si>
  <si>
    <t>Orb of Regret</t>
  </si>
  <si>
    <t>Orb of Scouring</t>
  </si>
  <si>
    <t>Orb of Unmaking</t>
  </si>
  <si>
    <t>Regal Orb</t>
  </si>
  <si>
    <t>Vaal Orb</t>
  </si>
  <si>
    <t>Astrolabe Amulet</t>
  </si>
  <si>
    <t>Focused Amulet</t>
  </si>
  <si>
    <t>Simplex Amulet</t>
  </si>
  <si>
    <t>Mechanical Belt</t>
  </si>
  <si>
    <t>Micro-Distillery Belt</t>
  </si>
  <si>
    <t>Cogwork Ring</t>
  </si>
  <si>
    <t>Composite Ring</t>
  </si>
  <si>
    <t>Geodesic Ring</t>
  </si>
  <si>
    <t>Helical Ring</t>
  </si>
  <si>
    <t>Manifold Ring</t>
  </si>
  <si>
    <t>Ratcheting Ring</t>
  </si>
  <si>
    <t>Cold-attuned Buckler</t>
  </si>
  <si>
    <t>Magmatic Tower Shield</t>
  </si>
  <si>
    <t>Polar Buckler</t>
  </si>
  <si>
    <t>Subsuming Spirit Shield</t>
  </si>
  <si>
    <t>Transfer-attuned Spirit Shield</t>
  </si>
  <si>
    <t>Accumulator Wand</t>
  </si>
  <si>
    <t>Alternating Sceptre</t>
  </si>
  <si>
    <t>Anarchic Spiritblade</t>
  </si>
  <si>
    <t>Apex Cleaver</t>
  </si>
  <si>
    <t>Banishing Blade</t>
  </si>
  <si>
    <t>Battery Staff</t>
  </si>
  <si>
    <t>Blasting Blade</t>
  </si>
  <si>
    <t>Boom Mace</t>
  </si>
  <si>
    <t>Capricious Spiritblade</t>
  </si>
  <si>
    <t>Congregator Wand</t>
  </si>
  <si>
    <t>Crack Mace</t>
  </si>
  <si>
    <t>Crushing Force Magnifier</t>
  </si>
  <si>
    <t>Disapprobation Axe</t>
  </si>
  <si>
    <t>Eventuality Rod</t>
  </si>
  <si>
    <t>Flashfire Blade</t>
  </si>
  <si>
    <t>Foundry Bow</t>
  </si>
  <si>
    <t>Heat-attuned Tower Shield</t>
  </si>
  <si>
    <t>Honed Cleaver</t>
  </si>
  <si>
    <t>Impact Force Propagator</t>
  </si>
  <si>
    <t>Infernal Blade</t>
  </si>
  <si>
    <t>Malign Fangs</t>
  </si>
  <si>
    <t>Oscillating Sceptre</t>
  </si>
  <si>
    <t>Pneumatic Dagger</t>
  </si>
  <si>
    <t>Potentiality Rod</t>
  </si>
  <si>
    <t>Pressurised Dagger</t>
  </si>
  <si>
    <t>Psychotic Axe</t>
  </si>
  <si>
    <t>Reciprocation Staff</t>
  </si>
  <si>
    <t>Solarine Bow</t>
  </si>
  <si>
    <t>Stabilising Sceptre</t>
  </si>
  <si>
    <t>Void Fangs</t>
  </si>
  <si>
    <t>Actum</t>
  </si>
  <si>
    <t>Crest of Desire</t>
  </si>
  <si>
    <t>Expedition's End</t>
  </si>
  <si>
    <t>Fated End</t>
  </si>
  <si>
    <t>Font of Thunder</t>
  </si>
  <si>
    <t>Shattershard</t>
  </si>
  <si>
    <t>The Fulcrum</t>
  </si>
  <si>
    <t>The Hidden Blade</t>
  </si>
  <si>
    <t>The Iron Mass</t>
  </si>
  <si>
    <t>Abyssus</t>
  </si>
  <si>
    <t>Advancing Fortress</t>
  </si>
  <si>
    <t>Alberon's Warpath</t>
  </si>
  <si>
    <t>Allelopathy</t>
  </si>
  <si>
    <t>Allure</t>
  </si>
  <si>
    <t>Alpha's Howl</t>
  </si>
  <si>
    <t>Ambu's Charge</t>
  </si>
  <si>
    <t>Atziri's Acuity</t>
  </si>
  <si>
    <t>Atziri's Foible</t>
  </si>
  <si>
    <t>Badge of the Brotherhood</t>
  </si>
  <si>
    <t>Bitterdream</t>
  </si>
  <si>
    <t>Blood Thorn</t>
  </si>
  <si>
    <t>Bloodplay</t>
  </si>
  <si>
    <t>Bones of Ullr</t>
  </si>
  <si>
    <t>Cold Iron Point</t>
  </si>
  <si>
    <t>Cortex</t>
  </si>
  <si>
    <t>Covenant</t>
  </si>
  <si>
    <t>Doedre's Damning</t>
  </si>
  <si>
    <t>Dreamfeather</t>
  </si>
  <si>
    <t>Duskdawn</t>
  </si>
  <si>
    <t>Earendel's Embrace</t>
  </si>
  <si>
    <t>Emberwake</t>
  </si>
  <si>
    <t>Eternity Shroud</t>
  </si>
  <si>
    <t>Farrul's Fur</t>
  </si>
  <si>
    <t>Fencoil</t>
  </si>
  <si>
    <t>Fragility</t>
  </si>
  <si>
    <t>Frostbreath</t>
  </si>
  <si>
    <t>Grip of the Council</t>
  </si>
  <si>
    <t>Harvest</t>
  </si>
  <si>
    <t>Headhunter</t>
  </si>
  <si>
    <t>Heartbreaker</t>
  </si>
  <si>
    <t>Heatshiver</t>
  </si>
  <si>
    <t>Hinekora's Sight</t>
  </si>
  <si>
    <t>Hyrri's Ire</t>
  </si>
  <si>
    <t>Hyrri's Truth</t>
  </si>
  <si>
    <t>Infractem</t>
  </si>
  <si>
    <t>Innsbury Edge</t>
  </si>
  <si>
    <t>Inya's Epiphany</t>
  </si>
  <si>
    <t>Iron Commander</t>
  </si>
  <si>
    <t>Kalisa's Grace</t>
  </si>
  <si>
    <t>Kaom's Heart</t>
  </si>
  <si>
    <t>Karui Ward</t>
  </si>
  <si>
    <t>Kongor's Undying Rage</t>
  </si>
  <si>
    <t>Last Resort</t>
  </si>
  <si>
    <t>Lavianga's Spirit</t>
  </si>
  <si>
    <t>Leer Cast</t>
  </si>
  <si>
    <t>Lioneye's Paws</t>
  </si>
  <si>
    <t>Loreweave</t>
  </si>
  <si>
    <t>Malachai's Artifice</t>
  </si>
  <si>
    <t>Maloney's Mechanism</t>
  </si>
  <si>
    <t>Midnight Bargain</t>
  </si>
  <si>
    <t>Mistwall</t>
  </si>
  <si>
    <t>Nebulis</t>
  </si>
  <si>
    <t>Oro's Sacrifice</t>
  </si>
  <si>
    <t>Pacifism</t>
  </si>
  <si>
    <t>Paradoxica</t>
  </si>
  <si>
    <t>Perfect Form</t>
  </si>
  <si>
    <t>Pillars of Arun</t>
  </si>
  <si>
    <t>Poorjoy's Asylum</t>
  </si>
  <si>
    <t>Powerlessness</t>
  </si>
  <si>
    <t>Primordial Might</t>
  </si>
  <si>
    <t>Prismweave</t>
  </si>
  <si>
    <t>Quill Rain</t>
  </si>
  <si>
    <t>Reckless Defence</t>
  </si>
  <si>
    <t>Red Trail</t>
  </si>
  <si>
    <t>Restless Ward</t>
  </si>
  <si>
    <t>Rumi's Concoction</t>
  </si>
  <si>
    <t>Shroud of the Lightless</t>
  </si>
  <si>
    <t>Siegebreaker</t>
  </si>
  <si>
    <t>Sorrow of the Divine</t>
  </si>
  <si>
    <t>Soul Strike</t>
  </si>
  <si>
    <t>Soul Tether</t>
  </si>
  <si>
    <t>Stampede</t>
  </si>
  <si>
    <t>Tasalio's Sign</t>
  </si>
  <si>
    <t>Tempestuous Steel</t>
  </si>
  <si>
    <t>Three-step Assault</t>
  </si>
  <si>
    <t>Trypanon</t>
  </si>
  <si>
    <t>Tukohama's Fortress</t>
  </si>
  <si>
    <t>Tulfall</t>
  </si>
  <si>
    <t>Twyzel</t>
  </si>
  <si>
    <t>Ungil's Gauche</t>
  </si>
  <si>
    <t>Veil of the Night</t>
  </si>
  <si>
    <t>Victario's Charity</t>
  </si>
  <si>
    <t>Voideye</t>
  </si>
  <si>
    <t>Voidwalker</t>
  </si>
  <si>
    <t>Volkuur's Guidance</t>
  </si>
  <si>
    <t>Windripper</t>
  </si>
  <si>
    <t>Wings of Entropy</t>
  </si>
  <si>
    <t>Winterheart</t>
  </si>
  <si>
    <t>Witchfire Brew</t>
  </si>
  <si>
    <t>Scarab</t>
  </si>
  <si>
    <t>Trinket</t>
  </si>
  <si>
    <t>Enchant Weapon</t>
  </si>
  <si>
    <t>Enchant Armor - Normal</t>
  </si>
  <si>
    <t>Enchant Armor - Multimod</t>
  </si>
  <si>
    <t>Category</t>
  </si>
  <si>
    <t>Enchant</t>
  </si>
  <si>
    <t>Heist exclusive currency</t>
  </si>
  <si>
    <t>Rare currency</t>
  </si>
  <si>
    <t>Common currency stack</t>
  </si>
  <si>
    <t>Experimented Base - Jewellery</t>
  </si>
  <si>
    <t>Experimented Base - Shield</t>
  </si>
  <si>
    <t>Experimented Base - Weapon</t>
  </si>
  <si>
    <t>Curio Replacement</t>
  </si>
  <si>
    <t>Replica Unique</t>
  </si>
  <si>
    <t>Scarab (stack of 1)</t>
  </si>
  <si>
    <t>Drop</t>
  </si>
  <si>
    <t>Tier</t>
  </si>
  <si>
    <t>Row index</t>
  </si>
  <si>
    <t>% to see per curio</t>
  </si>
  <si>
    <t>% to see per wing</t>
  </si>
  <si>
    <t>Value Tier</t>
  </si>
  <si>
    <t>S</t>
  </si>
  <si>
    <t>E</t>
  </si>
  <si>
    <t>D</t>
  </si>
  <si>
    <t>A</t>
  </si>
  <si>
    <t>C</t>
  </si>
  <si>
    <t>B</t>
  </si>
  <si>
    <t>A - RNG</t>
  </si>
  <si>
    <t>B - RNG</t>
  </si>
  <si>
    <t>C - RNG</t>
  </si>
  <si>
    <t>1 in X wings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</si>
</sst>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0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3">
    <dxf>
      <numFmt numFmtId="164" formatCode="0.0"/>
    </dxf>
    <dxf>
      <numFmt numFmtId="14" formatCode="0.00%"/>
    </dxf>
    <dxf>
      <numFmt numFmtId="14" formatCode="0.0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1EA1632-39DC-4770-92FE-67116532A347}" name="Table1" displayName="Table1" ref="A1:I170" totalsRowShown="0">
  <autoFilter ref="A1:I170" xr:uid="{31EA1632-39DC-4770-92FE-67116532A347}"/>
  <sortState xmlns:xlrd2="http://schemas.microsoft.com/office/spreadsheetml/2017/richdata2" ref="A2:I170">
    <sortCondition ref="D1:D170"/>
  </sortState>
  <tableColumns count="9">
    <tableColumn id="1" xr3:uid="{3A75E781-0CD2-496D-828C-3BA8E3282CDA}" name="Drop"/>
    <tableColumn id="5" xr3:uid="{162E226F-955B-4476-82A4-147F5C0F0BBF}" name="Row index"/>
    <tableColumn id="2" xr3:uid="{88EF6A9A-089C-4DB8-A79E-F2C1814E7627}" name="Category"/>
    <tableColumn id="4" xr3:uid="{CA790539-C304-4C06-9588-CD7E9791F187}" name="Tier"/>
    <tableColumn id="6" xr3:uid="{E9D3BD81-4843-4E7A-BEC0-4E593C94B8E8}" name="% to see per curio" dataDxfId="2">
      <calculatedColumnFormula>Table1[[#This Row],[Count of Item]]/29287</calculatedColumnFormula>
    </tableColumn>
    <tableColumn id="8" xr3:uid="{9A4EE5B4-2FCD-4321-B580-C99F7F3A2471}" name="% to see per wing" dataDxfId="1">
      <calculatedColumnFormula>1-(1-Table1[[#This Row],[% to see per curio]])^5</calculatedColumnFormula>
    </tableColumn>
    <tableColumn id="9" xr3:uid="{AB173273-7F8C-49DC-B2F0-4CEA4DF7F929}" name="1 in X wings" dataDxfId="0">
      <calculatedColumnFormula>1/Table1[[#This Row],[% to see per wing]]</calculatedColumnFormula>
    </tableColumn>
    <tableColumn id="7" xr3:uid="{3B09BEB9-FF0F-45B8-8236-77827A7C6D37}" name="Value Tier"/>
    <tableColumn id="3" xr3:uid="{766B26E2-CFA8-49E2-8A8A-49BEF8FBCE63}" name="Count of Item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DBFBF-4606-4D87-9705-54F58F51CBE4}">
  <dimension ref="A1:I170"/>
  <sheetViews>
    <sheetView tabSelected="1" workbookViewId="0">
      <selection activeCell="J31" sqref="J31"/>
    </sheetView>
  </sheetViews>
  <sheetFormatPr defaultRowHeight="15" x14ac:dyDescent="0.25"/>
  <cols>
    <col min="1" max="1" width="30.42578125" bestFit="1" customWidth="1"/>
    <col min="2" max="2" width="12.5703125" hidden="1" customWidth="1"/>
    <col min="3" max="3" width="30.42578125" customWidth="1"/>
    <col min="4" max="4" width="6.7109375" bestFit="1" customWidth="1"/>
    <col min="5" max="5" width="19.5703125" hidden="1" customWidth="1"/>
    <col min="6" max="6" width="19.5703125" customWidth="1"/>
    <col min="7" max="7" width="13.5703125" bestFit="1" customWidth="1"/>
    <col min="8" max="8" width="17" bestFit="1" customWidth="1"/>
    <col min="9" max="9" width="14.7109375" customWidth="1"/>
  </cols>
  <sheetData>
    <row r="1" spans="1:9" x14ac:dyDescent="0.25">
      <c r="A1" t="s">
        <v>181</v>
      </c>
      <c r="B1" t="s">
        <v>183</v>
      </c>
      <c r="C1" t="s">
        <v>170</v>
      </c>
      <c r="D1" t="s">
        <v>182</v>
      </c>
      <c r="E1" t="s">
        <v>184</v>
      </c>
      <c r="F1" t="s">
        <v>185</v>
      </c>
      <c r="G1" t="s">
        <v>196</v>
      </c>
      <c r="H1" t="s">
        <v>186</v>
      </c>
      <c r="I1" t="s">
        <v>0</v>
      </c>
    </row>
    <row r="2" spans="1:9" x14ac:dyDescent="0.25">
      <c r="A2" t="s">
        <v>21</v>
      </c>
      <c r="B2">
        <v>23</v>
      </c>
      <c r="C2" t="s">
        <v>175</v>
      </c>
      <c r="D2">
        <v>1</v>
      </c>
      <c r="E2" s="1">
        <f>Table1[[#This Row],[Count of Item]]/29287</f>
        <v>6.828968484310445E-5</v>
      </c>
      <c r="F2" s="1">
        <f>1-(1-Table1[[#This Row],[% to see per curio]])^5</f>
        <v>3.4140179258934644E-4</v>
      </c>
      <c r="G2" s="2">
        <f>1/Table1[[#This Row],[% to see per wing]]</f>
        <v>2929.100027318384</v>
      </c>
      <c r="H2" t="s">
        <v>187</v>
      </c>
      <c r="I2">
        <v>2</v>
      </c>
    </row>
    <row r="3" spans="1:9" x14ac:dyDescent="0.25">
      <c r="A3" t="s">
        <v>22</v>
      </c>
      <c r="B3">
        <v>24</v>
      </c>
      <c r="C3" t="s">
        <v>175</v>
      </c>
      <c r="D3">
        <v>1</v>
      </c>
      <c r="E3" s="1">
        <f>Table1[[#This Row],[Count of Item]]/29287</f>
        <v>3.4144842421552225E-5</v>
      </c>
      <c r="F3" s="1">
        <f>1-(1-Table1[[#This Row],[% to see per curio]])^5</f>
        <v>1.7071255380329831E-4</v>
      </c>
      <c r="G3" s="2">
        <f>1/Table1[[#This Row],[% to see per wing]]</f>
        <v>5857.8000136547616</v>
      </c>
      <c r="H3" t="s">
        <v>187</v>
      </c>
      <c r="I3">
        <v>1</v>
      </c>
    </row>
    <row r="4" spans="1:9" x14ac:dyDescent="0.25">
      <c r="A4" t="s">
        <v>67</v>
      </c>
      <c r="B4">
        <v>69</v>
      </c>
      <c r="C4" t="s">
        <v>178</v>
      </c>
      <c r="D4">
        <v>1</v>
      </c>
      <c r="E4" s="1">
        <f>Table1[[#This Row],[Count of Item]]/29287</f>
        <v>1.7072421210776112E-4</v>
      </c>
      <c r="F4" s="1">
        <f>1-(1-Table1[[#This Row],[% to see per curio]])^5</f>
        <v>8.5332964272899492E-4</v>
      </c>
      <c r="G4" s="2">
        <f>1/Table1[[#This Row],[% to see per wing]]</f>
        <v>1171.8800682957001</v>
      </c>
      <c r="H4" t="s">
        <v>194</v>
      </c>
      <c r="I4">
        <v>5</v>
      </c>
    </row>
    <row r="5" spans="1:9" x14ac:dyDescent="0.25">
      <c r="A5" t="s">
        <v>90</v>
      </c>
      <c r="B5">
        <v>92</v>
      </c>
      <c r="C5" t="s">
        <v>179</v>
      </c>
      <c r="D5">
        <v>1</v>
      </c>
      <c r="E5" s="1">
        <f>Table1[[#This Row],[Count of Item]]/29287</f>
        <v>6.828968484310445E-5</v>
      </c>
      <c r="F5" s="1">
        <f>1-(1-Table1[[#This Row],[% to see per curio]])^5</f>
        <v>3.4140179258934644E-4</v>
      </c>
      <c r="G5" s="2">
        <f>1/Table1[[#This Row],[% to see per wing]]</f>
        <v>2929.100027318384</v>
      </c>
      <c r="H5" t="s">
        <v>192</v>
      </c>
      <c r="I5">
        <v>2</v>
      </c>
    </row>
    <row r="6" spans="1:9" x14ac:dyDescent="0.25">
      <c r="A6" t="s">
        <v>104</v>
      </c>
      <c r="B6">
        <v>106</v>
      </c>
      <c r="C6" t="s">
        <v>179</v>
      </c>
      <c r="D6">
        <v>1</v>
      </c>
      <c r="E6" s="1">
        <f>Table1[[#This Row],[Count of Item]]/29287</f>
        <v>6.828968484310445E-5</v>
      </c>
      <c r="F6" s="1">
        <f>1-(1-Table1[[#This Row],[% to see per curio]])^5</f>
        <v>3.4140179258934644E-4</v>
      </c>
      <c r="G6" s="2">
        <f>1/Table1[[#This Row],[% to see per wing]]</f>
        <v>2929.100027318384</v>
      </c>
      <c r="H6" t="s">
        <v>192</v>
      </c>
      <c r="I6">
        <v>2</v>
      </c>
    </row>
    <row r="7" spans="1:9" x14ac:dyDescent="0.25">
      <c r="A7" t="s">
        <v>142</v>
      </c>
      <c r="B7">
        <v>144</v>
      </c>
      <c r="C7" t="s">
        <v>179</v>
      </c>
      <c r="D7">
        <v>1</v>
      </c>
      <c r="E7" s="1">
        <f>Table1[[#This Row],[Count of Item]]/29287</f>
        <v>6.828968484310445E-5</v>
      </c>
      <c r="F7" s="1">
        <f>1-(1-Table1[[#This Row],[% to see per curio]])^5</f>
        <v>3.4140179258934644E-4</v>
      </c>
      <c r="G7" s="2">
        <f>1/Table1[[#This Row],[% to see per wing]]</f>
        <v>2929.100027318384</v>
      </c>
      <c r="H7" t="s">
        <v>190</v>
      </c>
      <c r="I7">
        <v>2</v>
      </c>
    </row>
    <row r="8" spans="1:9" x14ac:dyDescent="0.25">
      <c r="A8" t="s">
        <v>94</v>
      </c>
      <c r="B8">
        <v>96</v>
      </c>
      <c r="C8" t="s">
        <v>179</v>
      </c>
      <c r="D8">
        <v>1</v>
      </c>
      <c r="E8" s="1">
        <f>Table1[[#This Row],[Count of Item]]/29287</f>
        <v>1.7072421210776112E-4</v>
      </c>
      <c r="F8" s="1">
        <f>1-(1-Table1[[#This Row],[% to see per curio]])^5</f>
        <v>8.5332964272899492E-4</v>
      </c>
      <c r="G8" s="2">
        <f>1/Table1[[#This Row],[% to see per wing]]</f>
        <v>1171.8800682957001</v>
      </c>
      <c r="H8" t="s">
        <v>192</v>
      </c>
      <c r="I8">
        <v>5</v>
      </c>
    </row>
    <row r="9" spans="1:9" x14ac:dyDescent="0.25">
      <c r="A9" t="s">
        <v>117</v>
      </c>
      <c r="B9">
        <v>119</v>
      </c>
      <c r="C9" t="s">
        <v>179</v>
      </c>
      <c r="D9">
        <v>1</v>
      </c>
      <c r="E9" s="1">
        <f>Table1[[#This Row],[Count of Item]]/29287</f>
        <v>1.7072421210776112E-4</v>
      </c>
      <c r="F9" s="1">
        <f>1-(1-Table1[[#This Row],[% to see per curio]])^5</f>
        <v>8.5332964272899492E-4</v>
      </c>
      <c r="G9" s="2">
        <f>1/Table1[[#This Row],[% to see per wing]]</f>
        <v>1171.8800682957001</v>
      </c>
      <c r="H9" t="s">
        <v>191</v>
      </c>
      <c r="I9">
        <v>5</v>
      </c>
    </row>
    <row r="10" spans="1:9" x14ac:dyDescent="0.25">
      <c r="A10" t="s">
        <v>152</v>
      </c>
      <c r="B10">
        <v>154</v>
      </c>
      <c r="C10" t="s">
        <v>179</v>
      </c>
      <c r="D10">
        <v>1</v>
      </c>
      <c r="E10" s="1">
        <f>Table1[[#This Row],[Count of Item]]/29287</f>
        <v>1.7072421210776112E-4</v>
      </c>
      <c r="F10" s="1">
        <f>1-(1-Table1[[#This Row],[% to see per curio]])^5</f>
        <v>8.5332964272899492E-4</v>
      </c>
      <c r="G10" s="2">
        <f>1/Table1[[#This Row],[% to see per wing]]</f>
        <v>1171.8800682957001</v>
      </c>
      <c r="H10" t="s">
        <v>191</v>
      </c>
      <c r="I10">
        <v>5</v>
      </c>
    </row>
    <row r="11" spans="1:9" x14ac:dyDescent="0.25">
      <c r="A11" t="s">
        <v>169</v>
      </c>
      <c r="B11">
        <v>2</v>
      </c>
      <c r="C11" t="s">
        <v>171</v>
      </c>
      <c r="D11">
        <v>2</v>
      </c>
      <c r="E11" s="1">
        <f>Table1[[#This Row],[Count of Item]]/29287</f>
        <v>2.731587393724178E-4</v>
      </c>
      <c r="F11" s="1">
        <f>1-(1-Table1[[#This Row],[% to see per curio]])^5</f>
        <v>1.365047743684511E-3</v>
      </c>
      <c r="G11" s="2">
        <f>1/Table1[[#This Row],[% to see per wing]]</f>
        <v>732.57510927846306</v>
      </c>
      <c r="H11" t="s">
        <v>193</v>
      </c>
      <c r="I11">
        <v>8</v>
      </c>
    </row>
    <row r="12" spans="1:9" x14ac:dyDescent="0.25">
      <c r="A12" t="s">
        <v>6</v>
      </c>
      <c r="B12">
        <v>8</v>
      </c>
      <c r="C12" t="s">
        <v>173</v>
      </c>
      <c r="D12">
        <v>2</v>
      </c>
      <c r="E12" s="1">
        <f>Table1[[#This Row],[Count of Item]]/29287</f>
        <v>5.8046232116638777E-4</v>
      </c>
      <c r="F12" s="1">
        <f>1-(1-Table1[[#This Row],[% to see per curio]])^5</f>
        <v>2.8989441959909046E-3</v>
      </c>
      <c r="G12" s="2">
        <f>1/Table1[[#This Row],[% to see per wing]]</f>
        <v>344.95317342877803</v>
      </c>
      <c r="H12" t="s">
        <v>191</v>
      </c>
      <c r="I12">
        <v>17</v>
      </c>
    </row>
    <row r="13" spans="1:9" x14ac:dyDescent="0.25">
      <c r="A13" t="s">
        <v>20</v>
      </c>
      <c r="B13">
        <v>22</v>
      </c>
      <c r="C13" t="s">
        <v>175</v>
      </c>
      <c r="D13">
        <v>2</v>
      </c>
      <c r="E13" s="1">
        <f>Table1[[#This Row],[Count of Item]]/29287</f>
        <v>3.4144842421552225E-4</v>
      </c>
      <c r="F13" s="1">
        <f>1-(1-Table1[[#This Row],[% to see per curio]])^5</f>
        <v>1.7060766488304902E-3</v>
      </c>
      <c r="G13" s="2">
        <f>1/Table1[[#This Row],[% to see per wing]]</f>
        <v>586.14013660259445</v>
      </c>
      <c r="H13" t="s">
        <v>191</v>
      </c>
      <c r="I13">
        <v>10</v>
      </c>
    </row>
    <row r="14" spans="1:9" x14ac:dyDescent="0.25">
      <c r="A14" t="s">
        <v>23</v>
      </c>
      <c r="B14">
        <v>25</v>
      </c>
      <c r="C14" t="s">
        <v>175</v>
      </c>
      <c r="D14">
        <v>2</v>
      </c>
      <c r="E14" s="1">
        <f>Table1[[#This Row],[Count of Item]]/29287</f>
        <v>5.1217263632328332E-4</v>
      </c>
      <c r="F14" s="1">
        <f>1-(1-Table1[[#This Row],[% to see per curio]])^5</f>
        <v>2.558241316713894E-3</v>
      </c>
      <c r="G14" s="2">
        <f>1/Table1[[#This Row],[% to see per wing]]</f>
        <v>390.8935382548342</v>
      </c>
      <c r="H14" t="s">
        <v>191</v>
      </c>
      <c r="I14">
        <v>15</v>
      </c>
    </row>
    <row r="15" spans="1:9" x14ac:dyDescent="0.25">
      <c r="A15" t="s">
        <v>24</v>
      </c>
      <c r="B15">
        <v>26</v>
      </c>
      <c r="C15" t="s">
        <v>175</v>
      </c>
      <c r="D15">
        <v>2</v>
      </c>
      <c r="E15" s="1">
        <f>Table1[[#This Row],[Count of Item]]/29287</f>
        <v>4.097381090586267E-4</v>
      </c>
      <c r="F15" s="1">
        <f>1-(1-Table1[[#This Row],[% to see per curio]])^5</f>
        <v>2.0470123798622675E-3</v>
      </c>
      <c r="G15" s="2">
        <f>1/Table1[[#This Row],[% to see per wing]]</f>
        <v>488.51683059546747</v>
      </c>
      <c r="H15" t="s">
        <v>190</v>
      </c>
      <c r="I15">
        <v>12</v>
      </c>
    </row>
    <row r="16" spans="1:9" x14ac:dyDescent="0.25">
      <c r="A16" t="s">
        <v>25</v>
      </c>
      <c r="B16">
        <v>27</v>
      </c>
      <c r="C16" t="s">
        <v>175</v>
      </c>
      <c r="D16">
        <v>2</v>
      </c>
      <c r="E16" s="1">
        <f>Table1[[#This Row],[Count of Item]]/29287</f>
        <v>5.1217263632328332E-4</v>
      </c>
      <c r="F16" s="1">
        <f>1-(1-Table1[[#This Row],[% to see per curio]])^5</f>
        <v>2.558241316713894E-3</v>
      </c>
      <c r="G16" s="2">
        <f>1/Table1[[#This Row],[% to see per wing]]</f>
        <v>390.8935382548342</v>
      </c>
      <c r="H16" t="s">
        <v>190</v>
      </c>
      <c r="I16">
        <v>15</v>
      </c>
    </row>
    <row r="17" spans="1:9" x14ac:dyDescent="0.25">
      <c r="A17" t="s">
        <v>26</v>
      </c>
      <c r="B17">
        <v>28</v>
      </c>
      <c r="C17" t="s">
        <v>175</v>
      </c>
      <c r="D17">
        <v>2</v>
      </c>
      <c r="E17" s="1">
        <f>Table1[[#This Row],[Count of Item]]/29287</f>
        <v>4.4388295148017892E-4</v>
      </c>
      <c r="F17" s="1">
        <f>1-(1-Table1[[#This Row],[% to see per curio]])^5</f>
        <v>2.2174453110520576E-3</v>
      </c>
      <c r="G17" s="2">
        <f>1/Table1[[#This Row],[% to see per wing]]</f>
        <v>450.96940836189293</v>
      </c>
      <c r="H17" t="s">
        <v>191</v>
      </c>
      <c r="I17">
        <v>13</v>
      </c>
    </row>
    <row r="18" spans="1:9" x14ac:dyDescent="0.25">
      <c r="A18" t="s">
        <v>27</v>
      </c>
      <c r="B18">
        <v>29</v>
      </c>
      <c r="C18" t="s">
        <v>175</v>
      </c>
      <c r="D18">
        <v>2</v>
      </c>
      <c r="E18" s="1">
        <f>Table1[[#This Row],[Count of Item]]/29287</f>
        <v>4.4388295148017892E-4</v>
      </c>
      <c r="F18" s="1">
        <f>1-(1-Table1[[#This Row],[% to see per curio]])^5</f>
        <v>2.2174453110520576E-3</v>
      </c>
      <c r="G18" s="2">
        <f>1/Table1[[#This Row],[% to see per wing]]</f>
        <v>450.96940836189293</v>
      </c>
      <c r="H18" t="s">
        <v>191</v>
      </c>
      <c r="I18">
        <v>13</v>
      </c>
    </row>
    <row r="19" spans="1:9" x14ac:dyDescent="0.25">
      <c r="A19" t="s">
        <v>28</v>
      </c>
      <c r="B19">
        <v>30</v>
      </c>
      <c r="C19" t="s">
        <v>175</v>
      </c>
      <c r="D19">
        <v>2</v>
      </c>
      <c r="E19" s="1">
        <f>Table1[[#This Row],[Count of Item]]/29287</f>
        <v>3.4144842421552225E-4</v>
      </c>
      <c r="F19" s="1">
        <f>1-(1-Table1[[#This Row],[% to see per curio]])^5</f>
        <v>1.7060766488304902E-3</v>
      </c>
      <c r="G19" s="2">
        <f>1/Table1[[#This Row],[% to see per wing]]</f>
        <v>586.14013660259445</v>
      </c>
      <c r="H19" t="s">
        <v>187</v>
      </c>
      <c r="I19">
        <v>10</v>
      </c>
    </row>
    <row r="20" spans="1:9" x14ac:dyDescent="0.25">
      <c r="A20" t="s">
        <v>29</v>
      </c>
      <c r="B20">
        <v>31</v>
      </c>
      <c r="C20" t="s">
        <v>175</v>
      </c>
      <c r="D20">
        <v>2</v>
      </c>
      <c r="E20" s="1">
        <f>Table1[[#This Row],[Count of Item]]/29287</f>
        <v>3.4144842421552225E-4</v>
      </c>
      <c r="F20" s="1">
        <f>1-(1-Table1[[#This Row],[% to see per curio]])^5</f>
        <v>1.7060766488304902E-3</v>
      </c>
      <c r="G20" s="2">
        <f>1/Table1[[#This Row],[% to see per wing]]</f>
        <v>586.14013660259445</v>
      </c>
      <c r="H20" t="s">
        <v>190</v>
      </c>
      <c r="I20">
        <v>10</v>
      </c>
    </row>
    <row r="21" spans="1:9" x14ac:dyDescent="0.25">
      <c r="A21" t="s">
        <v>32</v>
      </c>
      <c r="B21">
        <v>34</v>
      </c>
      <c r="C21" t="s">
        <v>176</v>
      </c>
      <c r="D21">
        <v>2</v>
      </c>
      <c r="E21" s="1">
        <f>Table1[[#This Row],[Count of Item]]/29287</f>
        <v>3.4144842421552225E-4</v>
      </c>
      <c r="F21" s="1">
        <f>1-(1-Table1[[#This Row],[% to see per curio]])^5</f>
        <v>1.7060766488304902E-3</v>
      </c>
      <c r="G21" s="2">
        <f>1/Table1[[#This Row],[% to see per wing]]</f>
        <v>586.14013660259445</v>
      </c>
      <c r="H21" t="s">
        <v>189</v>
      </c>
      <c r="I21">
        <v>10</v>
      </c>
    </row>
    <row r="22" spans="1:9" x14ac:dyDescent="0.25">
      <c r="A22" t="s">
        <v>44</v>
      </c>
      <c r="B22">
        <v>47</v>
      </c>
      <c r="C22" t="s">
        <v>177</v>
      </c>
      <c r="D22">
        <v>2</v>
      </c>
      <c r="E22" s="1">
        <f>Table1[[#This Row],[Count of Item]]/29287</f>
        <v>4.7802779390173115E-4</v>
      </c>
      <c r="F22" s="1">
        <f>1-(1-Table1[[#This Row],[% to see per curio]])^5</f>
        <v>2.3878549558740136E-3</v>
      </c>
      <c r="G22" s="2">
        <f>1/Table1[[#This Row],[% to see per wing]]</f>
        <v>418.78590554256482</v>
      </c>
      <c r="H22" t="s">
        <v>191</v>
      </c>
      <c r="I22">
        <v>14</v>
      </c>
    </row>
    <row r="23" spans="1:9" x14ac:dyDescent="0.25">
      <c r="A23" t="s">
        <v>46</v>
      </c>
      <c r="B23">
        <v>49</v>
      </c>
      <c r="C23" t="s">
        <v>177</v>
      </c>
      <c r="D23">
        <v>2</v>
      </c>
      <c r="E23" s="1">
        <f>Table1[[#This Row],[Count of Item]]/29287</f>
        <v>6.1460716358794005E-4</v>
      </c>
      <c r="F23" s="1">
        <f>1-(1-Table1[[#This Row],[% to see per curio]])^5</f>
        <v>3.0692607192004395E-3</v>
      </c>
      <c r="G23" s="2">
        <f>1/Table1[[#This Row],[% to see per wing]]</f>
        <v>325.81135702948882</v>
      </c>
      <c r="H23" t="s">
        <v>191</v>
      </c>
      <c r="I23">
        <v>18</v>
      </c>
    </row>
    <row r="24" spans="1:9" x14ac:dyDescent="0.25">
      <c r="A24" t="s">
        <v>68</v>
      </c>
      <c r="B24">
        <v>70</v>
      </c>
      <c r="C24" t="s">
        <v>178</v>
      </c>
      <c r="D24">
        <v>2</v>
      </c>
      <c r="E24" s="1">
        <f>Table1[[#This Row],[Count of Item]]/29287</f>
        <v>5.8046232116638777E-4</v>
      </c>
      <c r="F24" s="1">
        <f>1-(1-Table1[[#This Row],[% to see per curio]])^5</f>
        <v>2.8989441959909046E-3</v>
      </c>
      <c r="G24" s="2">
        <f>1/Table1[[#This Row],[% to see per wing]]</f>
        <v>344.95317342877803</v>
      </c>
      <c r="H24" t="s">
        <v>190</v>
      </c>
      <c r="I24">
        <v>17</v>
      </c>
    </row>
    <row r="25" spans="1:9" x14ac:dyDescent="0.25">
      <c r="A25" t="s">
        <v>69</v>
      </c>
      <c r="B25">
        <v>71</v>
      </c>
      <c r="C25" t="s">
        <v>178</v>
      </c>
      <c r="D25">
        <v>2</v>
      </c>
      <c r="E25" s="1">
        <f>Table1[[#This Row],[Count of Item]]/29287</f>
        <v>6.1460716358794005E-4</v>
      </c>
      <c r="F25" s="1">
        <f>1-(1-Table1[[#This Row],[% to see per curio]])^5</f>
        <v>3.0692607192004395E-3</v>
      </c>
      <c r="G25" s="2">
        <f>1/Table1[[#This Row],[% to see per wing]]</f>
        <v>325.81135702948882</v>
      </c>
      <c r="H25" t="s">
        <v>192</v>
      </c>
      <c r="I25">
        <v>18</v>
      </c>
    </row>
    <row r="26" spans="1:9" x14ac:dyDescent="0.25">
      <c r="A26" t="s">
        <v>71</v>
      </c>
      <c r="B26">
        <v>73</v>
      </c>
      <c r="C26" t="s">
        <v>178</v>
      </c>
      <c r="D26">
        <v>2</v>
      </c>
      <c r="E26" s="1">
        <f>Table1[[#This Row],[Count of Item]]/29287</f>
        <v>5.463174787448356E-4</v>
      </c>
      <c r="F26" s="1">
        <f>1-(1-Table1[[#This Row],[% to see per curio]])^5</f>
        <v>2.7286043959570128E-3</v>
      </c>
      <c r="G26" s="2">
        <f>1/Table1[[#This Row],[% to see per wing]]</f>
        <v>366.48771858672706</v>
      </c>
      <c r="H26" t="s">
        <v>191</v>
      </c>
      <c r="I26">
        <v>16</v>
      </c>
    </row>
    <row r="27" spans="1:9" x14ac:dyDescent="0.25">
      <c r="A27" t="s">
        <v>72</v>
      </c>
      <c r="B27">
        <v>74</v>
      </c>
      <c r="C27" t="s">
        <v>178</v>
      </c>
      <c r="D27">
        <v>2</v>
      </c>
      <c r="E27" s="1">
        <f>Table1[[#This Row],[Count of Item]]/29287</f>
        <v>3.7559326663707447E-4</v>
      </c>
      <c r="F27" s="1">
        <f>1-(1-Table1[[#This Row],[% to see per curio]])^5</f>
        <v>1.8765561599167757E-3</v>
      </c>
      <c r="G27" s="2">
        <f>1/Table1[[#This Row],[% to see per wing]]</f>
        <v>532.89105935649138</v>
      </c>
      <c r="H27" t="s">
        <v>190</v>
      </c>
      <c r="I27">
        <v>11</v>
      </c>
    </row>
    <row r="28" spans="1:9" x14ac:dyDescent="0.25">
      <c r="A28" t="s">
        <v>82</v>
      </c>
      <c r="B28">
        <v>84</v>
      </c>
      <c r="C28" t="s">
        <v>179</v>
      </c>
      <c r="D28">
        <v>2</v>
      </c>
      <c r="E28" s="1">
        <f>Table1[[#This Row],[Count of Item]]/29287</f>
        <v>2.731587393724178E-4</v>
      </c>
      <c r="F28" s="1">
        <f>1-(1-Table1[[#This Row],[% to see per curio]])^5</f>
        <v>1.365047743684511E-3</v>
      </c>
      <c r="G28" s="2">
        <f>1/Table1[[#This Row],[% to see per wing]]</f>
        <v>732.57510927846306</v>
      </c>
      <c r="H28" t="s">
        <v>192</v>
      </c>
      <c r="I28">
        <v>8</v>
      </c>
    </row>
    <row r="29" spans="1:9" x14ac:dyDescent="0.25">
      <c r="A29" t="s">
        <v>98</v>
      </c>
      <c r="B29">
        <v>100</v>
      </c>
      <c r="C29" t="s">
        <v>179</v>
      </c>
      <c r="D29">
        <v>2</v>
      </c>
      <c r="E29" s="1">
        <f>Table1[[#This Row],[Count of Item]]/29287</f>
        <v>3.0730358179397002E-4</v>
      </c>
      <c r="F29" s="1">
        <f>1-(1-Table1[[#This Row],[% to see per curio]])^5</f>
        <v>1.535573844215099E-3</v>
      </c>
      <c r="G29" s="2">
        <f>1/Table1[[#This Row],[% to see per wing]]</f>
        <v>651.22234516253116</v>
      </c>
      <c r="H29" t="s">
        <v>190</v>
      </c>
      <c r="I29">
        <v>9</v>
      </c>
    </row>
    <row r="30" spans="1:9" x14ac:dyDescent="0.25">
      <c r="A30" t="s">
        <v>108</v>
      </c>
      <c r="B30">
        <v>110</v>
      </c>
      <c r="C30" t="s">
        <v>179</v>
      </c>
      <c r="D30">
        <v>2</v>
      </c>
      <c r="E30" s="1">
        <f>Table1[[#This Row],[Count of Item]]/29287</f>
        <v>3.0730358179397002E-4</v>
      </c>
      <c r="F30" s="1">
        <f>1-(1-Table1[[#This Row],[% to see per curio]])^5</f>
        <v>1.535573844215099E-3</v>
      </c>
      <c r="G30" s="2">
        <f>1/Table1[[#This Row],[% to see per wing]]</f>
        <v>651.22234516253116</v>
      </c>
      <c r="H30" t="s">
        <v>192</v>
      </c>
      <c r="I30">
        <v>9</v>
      </c>
    </row>
    <row r="31" spans="1:9" x14ac:dyDescent="0.25">
      <c r="A31" t="s">
        <v>161</v>
      </c>
      <c r="B31">
        <v>163</v>
      </c>
      <c r="C31" t="s">
        <v>179</v>
      </c>
      <c r="D31">
        <v>2</v>
      </c>
      <c r="E31" s="1">
        <f>Table1[[#This Row],[Count of Item]]/29287</f>
        <v>4.097381090586267E-4</v>
      </c>
      <c r="F31" s="1">
        <f>1-(1-Table1[[#This Row],[% to see per curio]])^5</f>
        <v>2.0470123798622675E-3</v>
      </c>
      <c r="G31" s="2">
        <f>1/Table1[[#This Row],[% to see per wing]]</f>
        <v>488.51683059546747</v>
      </c>
      <c r="H31" t="s">
        <v>192</v>
      </c>
      <c r="I31">
        <v>12</v>
      </c>
    </row>
    <row r="32" spans="1:9" x14ac:dyDescent="0.25">
      <c r="A32" t="s">
        <v>97</v>
      </c>
      <c r="B32">
        <v>99</v>
      </c>
      <c r="C32" t="s">
        <v>179</v>
      </c>
      <c r="D32">
        <v>2</v>
      </c>
      <c r="E32" s="1">
        <f>Table1[[#This Row],[Count of Item]]/29287</f>
        <v>4.4388295148017892E-4</v>
      </c>
      <c r="F32" s="1">
        <f>1-(1-Table1[[#This Row],[% to see per curio]])^5</f>
        <v>2.2174453110520576E-3</v>
      </c>
      <c r="G32" s="2">
        <f>1/Table1[[#This Row],[% to see per wing]]</f>
        <v>450.96940836189293</v>
      </c>
      <c r="H32" t="s">
        <v>190</v>
      </c>
      <c r="I32">
        <v>13</v>
      </c>
    </row>
    <row r="33" spans="1:9" x14ac:dyDescent="0.25">
      <c r="A33" t="s">
        <v>127</v>
      </c>
      <c r="B33">
        <v>129</v>
      </c>
      <c r="C33" t="s">
        <v>179</v>
      </c>
      <c r="D33">
        <v>2</v>
      </c>
      <c r="E33" s="1">
        <f>Table1[[#This Row],[Count of Item]]/29287</f>
        <v>4.4388295148017892E-4</v>
      </c>
      <c r="F33" s="1">
        <f>1-(1-Table1[[#This Row],[% to see per curio]])^5</f>
        <v>2.2174453110520576E-3</v>
      </c>
      <c r="G33" s="2">
        <f>1/Table1[[#This Row],[% to see per wing]]</f>
        <v>450.96940836189293</v>
      </c>
      <c r="H33" t="s">
        <v>190</v>
      </c>
      <c r="I33">
        <v>13</v>
      </c>
    </row>
    <row r="34" spans="1:9" x14ac:dyDescent="0.25">
      <c r="A34" t="s">
        <v>124</v>
      </c>
      <c r="B34">
        <v>126</v>
      </c>
      <c r="C34" t="s">
        <v>179</v>
      </c>
      <c r="D34">
        <v>2</v>
      </c>
      <c r="E34" s="1">
        <f>Table1[[#This Row],[Count of Item]]/29287</f>
        <v>4.7802779390173115E-4</v>
      </c>
      <c r="F34" s="1">
        <f>1-(1-Table1[[#This Row],[% to see per curio]])^5</f>
        <v>2.3878549558740136E-3</v>
      </c>
      <c r="G34" s="2">
        <f>1/Table1[[#This Row],[% to see per wing]]</f>
        <v>418.78590554256482</v>
      </c>
      <c r="H34" t="s">
        <v>190</v>
      </c>
      <c r="I34">
        <v>14</v>
      </c>
    </row>
    <row r="35" spans="1:9" x14ac:dyDescent="0.25">
      <c r="A35" t="s">
        <v>133</v>
      </c>
      <c r="B35">
        <v>135</v>
      </c>
      <c r="C35" t="s">
        <v>179</v>
      </c>
      <c r="D35">
        <v>2</v>
      </c>
      <c r="E35" s="1">
        <f>Table1[[#This Row],[Count of Item]]/29287</f>
        <v>4.7802779390173115E-4</v>
      </c>
      <c r="F35" s="1">
        <f>1-(1-Table1[[#This Row],[% to see per curio]])^5</f>
        <v>2.3878549558740136E-3</v>
      </c>
      <c r="G35" s="2">
        <f>1/Table1[[#This Row],[% to see per wing]]</f>
        <v>418.78590554256482</v>
      </c>
      <c r="H35" t="s">
        <v>189</v>
      </c>
      <c r="I35">
        <v>14</v>
      </c>
    </row>
    <row r="36" spans="1:9" x14ac:dyDescent="0.25">
      <c r="A36" t="s">
        <v>151</v>
      </c>
      <c r="B36">
        <v>153</v>
      </c>
      <c r="C36" t="s">
        <v>179</v>
      </c>
      <c r="D36">
        <v>2</v>
      </c>
      <c r="E36" s="1">
        <f>Table1[[#This Row],[Count of Item]]/29287</f>
        <v>4.7802779390173115E-4</v>
      </c>
      <c r="F36" s="1">
        <f>1-(1-Table1[[#This Row],[% to see per curio]])^5</f>
        <v>2.3878549558740136E-3</v>
      </c>
      <c r="G36" s="2">
        <f>1/Table1[[#This Row],[% to see per wing]]</f>
        <v>418.78590554256482</v>
      </c>
      <c r="H36" t="s">
        <v>192</v>
      </c>
      <c r="I36">
        <v>14</v>
      </c>
    </row>
    <row r="37" spans="1:9" x14ac:dyDescent="0.25">
      <c r="A37" t="s">
        <v>84</v>
      </c>
      <c r="B37">
        <v>86</v>
      </c>
      <c r="C37" t="s">
        <v>179</v>
      </c>
      <c r="D37">
        <v>2</v>
      </c>
      <c r="E37" s="1">
        <f>Table1[[#This Row],[Count of Item]]/29287</f>
        <v>5.1217263632328332E-4</v>
      </c>
      <c r="F37" s="1">
        <f>1-(1-Table1[[#This Row],[% to see per curio]])^5</f>
        <v>2.558241316713894E-3</v>
      </c>
      <c r="G37" s="2">
        <f>1/Table1[[#This Row],[% to see per wing]]</f>
        <v>390.8935382548342</v>
      </c>
      <c r="H37" t="s">
        <v>190</v>
      </c>
      <c r="I37">
        <v>15</v>
      </c>
    </row>
    <row r="38" spans="1:9" x14ac:dyDescent="0.25">
      <c r="A38" t="s">
        <v>91</v>
      </c>
      <c r="B38">
        <v>93</v>
      </c>
      <c r="C38" t="s">
        <v>179</v>
      </c>
      <c r="D38">
        <v>2</v>
      </c>
      <c r="E38" s="1">
        <f>Table1[[#This Row],[Count of Item]]/29287</f>
        <v>5.8046232116638777E-4</v>
      </c>
      <c r="F38" s="1">
        <f>1-(1-Table1[[#This Row],[% to see per curio]])^5</f>
        <v>2.8989441959909046E-3</v>
      </c>
      <c r="G38" s="2">
        <f>1/Table1[[#This Row],[% to see per wing]]</f>
        <v>344.95317342877803</v>
      </c>
      <c r="H38" t="s">
        <v>190</v>
      </c>
      <c r="I38">
        <v>17</v>
      </c>
    </row>
    <row r="39" spans="1:9" x14ac:dyDescent="0.25">
      <c r="A39" t="s">
        <v>77</v>
      </c>
      <c r="B39">
        <v>79</v>
      </c>
      <c r="C39" t="s">
        <v>179</v>
      </c>
      <c r="D39">
        <v>2</v>
      </c>
      <c r="E39" s="1">
        <f>Table1[[#This Row],[Count of Item]]/29287</f>
        <v>6.1460716358794005E-4</v>
      </c>
      <c r="F39" s="1">
        <f>1-(1-Table1[[#This Row],[% to see per curio]])^5</f>
        <v>3.0692607192004395E-3</v>
      </c>
      <c r="G39" s="2">
        <f>1/Table1[[#This Row],[% to see per wing]]</f>
        <v>325.81135702948882</v>
      </c>
      <c r="H39" t="s">
        <v>190</v>
      </c>
      <c r="I39">
        <v>18</v>
      </c>
    </row>
    <row r="40" spans="1:9" x14ac:dyDescent="0.25">
      <c r="A40" t="s">
        <v>30</v>
      </c>
      <c r="B40">
        <v>32</v>
      </c>
      <c r="C40" t="s">
        <v>175</v>
      </c>
      <c r="D40">
        <v>2.5</v>
      </c>
      <c r="E40" s="1">
        <f>Table1[[#This Row],[Count of Item]]/29287</f>
        <v>8.5362106053880557E-4</v>
      </c>
      <c r="F40" s="1">
        <f>1-(1-Table1[[#This Row],[% to see per curio]])^5</f>
        <v>4.2608248309609076E-3</v>
      </c>
      <c r="G40" s="2">
        <f>1/Table1[[#This Row],[% to see per wing]]</f>
        <v>234.69634159414119</v>
      </c>
      <c r="H40" t="s">
        <v>191</v>
      </c>
      <c r="I40">
        <v>25</v>
      </c>
    </row>
    <row r="41" spans="1:9" x14ac:dyDescent="0.25">
      <c r="A41" t="s">
        <v>33</v>
      </c>
      <c r="B41">
        <v>35</v>
      </c>
      <c r="C41" t="s">
        <v>176</v>
      </c>
      <c r="D41">
        <v>2.5</v>
      </c>
      <c r="E41" s="1">
        <f>Table1[[#This Row],[Count of Item]]/29287</f>
        <v>6.828968484310445E-4</v>
      </c>
      <c r="F41" s="1">
        <f>1-(1-Table1[[#This Row],[% to see per curio]])^5</f>
        <v>3.4098239446885836E-3</v>
      </c>
      <c r="G41" s="2">
        <f>1/Table1[[#This Row],[% to see per wing]]</f>
        <v>293.2702732519902</v>
      </c>
      <c r="H41" t="s">
        <v>189</v>
      </c>
      <c r="I41">
        <v>20</v>
      </c>
    </row>
    <row r="42" spans="1:9" x14ac:dyDescent="0.25">
      <c r="A42" t="s">
        <v>34</v>
      </c>
      <c r="B42">
        <v>36</v>
      </c>
      <c r="C42" t="s">
        <v>176</v>
      </c>
      <c r="D42">
        <v>2.5</v>
      </c>
      <c r="E42" s="1">
        <f>Table1[[#This Row],[Count of Item]]/29287</f>
        <v>6.4875200600949222E-4</v>
      </c>
      <c r="F42" s="1">
        <f>1-(1-Table1[[#This Row],[% to see per curio]])^5</f>
        <v>3.2395539679707097E-3</v>
      </c>
      <c r="G42" s="2">
        <f>1/Table1[[#This Row],[% to see per wing]]</f>
        <v>308.68447011130064</v>
      </c>
      <c r="H42" t="s">
        <v>189</v>
      </c>
      <c r="I42">
        <v>19</v>
      </c>
    </row>
    <row r="43" spans="1:9" x14ac:dyDescent="0.25">
      <c r="A43" t="s">
        <v>37</v>
      </c>
      <c r="B43">
        <v>40</v>
      </c>
      <c r="C43" t="s">
        <v>177</v>
      </c>
      <c r="D43">
        <v>2.5</v>
      </c>
      <c r="E43" s="1">
        <f>Table1[[#This Row],[Count of Item]]/29287</f>
        <v>1.1609246423327755E-3</v>
      </c>
      <c r="F43" s="1">
        <f>1-(1-Table1[[#This Row],[% to see per curio]])^5</f>
        <v>5.7911613886475477E-3</v>
      </c>
      <c r="G43" s="2">
        <f>1/Table1[[#This Row],[% to see per wing]]</f>
        <v>172.67693522758779</v>
      </c>
      <c r="H43" t="s">
        <v>191</v>
      </c>
      <c r="I43">
        <v>34</v>
      </c>
    </row>
    <row r="44" spans="1:9" x14ac:dyDescent="0.25">
      <c r="A44" t="s">
        <v>42</v>
      </c>
      <c r="B44">
        <v>45</v>
      </c>
      <c r="C44" t="s">
        <v>177</v>
      </c>
      <c r="D44">
        <v>2.5</v>
      </c>
      <c r="E44" s="1">
        <f>Table1[[#This Row],[Count of Item]]/29287</f>
        <v>7.1704169085259667E-4</v>
      </c>
      <c r="F44" s="1">
        <f>1-(1-Table1[[#This Row],[% to see per curio]])^5</f>
        <v>3.5800706517384873E-3</v>
      </c>
      <c r="G44" s="2">
        <f>1/Table1[[#This Row],[% to see per wing]]</f>
        <v>279.32409644329186</v>
      </c>
      <c r="H44" t="s">
        <v>191</v>
      </c>
      <c r="I44">
        <v>21</v>
      </c>
    </row>
    <row r="45" spans="1:9" x14ac:dyDescent="0.25">
      <c r="A45" t="s">
        <v>45</v>
      </c>
      <c r="B45">
        <v>48</v>
      </c>
      <c r="C45" t="s">
        <v>177</v>
      </c>
      <c r="D45">
        <v>2.5</v>
      </c>
      <c r="E45" s="1">
        <f>Table1[[#This Row],[Count of Item]]/29287</f>
        <v>8.194762181172534E-4</v>
      </c>
      <c r="F45" s="1">
        <f>1-(1-Table1[[#This Row],[% to see per curio]])^5</f>
        <v>4.0906711787324079E-3</v>
      </c>
      <c r="G45" s="2">
        <f>1/Table1[[#This Row],[% to see per wing]]</f>
        <v>244.4586612580955</v>
      </c>
      <c r="H45" t="s">
        <v>191</v>
      </c>
      <c r="I45">
        <v>24</v>
      </c>
    </row>
    <row r="46" spans="1:9" x14ac:dyDescent="0.25">
      <c r="A46" t="s">
        <v>47</v>
      </c>
      <c r="B46">
        <v>50</v>
      </c>
      <c r="C46" t="s">
        <v>177</v>
      </c>
      <c r="D46">
        <v>2.5</v>
      </c>
      <c r="E46" s="1">
        <f>Table1[[#This Row],[Count of Item]]/29287</f>
        <v>7.5118653327414895E-4</v>
      </c>
      <c r="F46" s="1">
        <f>1-(1-Table1[[#This Row],[% to see per curio]])^5</f>
        <v>3.7502940915054017E-3</v>
      </c>
      <c r="G46" s="2">
        <f>1/Table1[[#This Row],[% to see per wing]]</f>
        <v>266.64575513292374</v>
      </c>
      <c r="H46" t="s">
        <v>191</v>
      </c>
      <c r="I46">
        <v>22</v>
      </c>
    </row>
    <row r="47" spans="1:9" x14ac:dyDescent="0.25">
      <c r="A47" t="s">
        <v>48</v>
      </c>
      <c r="B47">
        <v>51</v>
      </c>
      <c r="C47" t="s">
        <v>177</v>
      </c>
      <c r="D47">
        <v>2.5</v>
      </c>
      <c r="E47" s="1">
        <f>Table1[[#This Row],[Count of Item]]/29287</f>
        <v>7.8533137569570112E-4</v>
      </c>
      <c r="F47" s="1">
        <f>1-(1-Table1[[#This Row],[% to see per curio]])^5</f>
        <v>3.9204942663753073E-3</v>
      </c>
      <c r="G47" s="2">
        <f>1/Table1[[#This Row],[% to see per wing]]</f>
        <v>255.0698794732711</v>
      </c>
      <c r="H47" t="s">
        <v>191</v>
      </c>
      <c r="I47">
        <v>23</v>
      </c>
    </row>
    <row r="48" spans="1:9" x14ac:dyDescent="0.25">
      <c r="A48" t="s">
        <v>50</v>
      </c>
      <c r="B48">
        <v>53</v>
      </c>
      <c r="C48" t="s">
        <v>177</v>
      </c>
      <c r="D48">
        <v>2.5</v>
      </c>
      <c r="E48" s="1">
        <f>Table1[[#This Row],[Count of Item]]/29287</f>
        <v>6.828968484310445E-4</v>
      </c>
      <c r="F48" s="1">
        <f>1-(1-Table1[[#This Row],[% to see per curio]])^5</f>
        <v>3.4098239446885836E-3</v>
      </c>
      <c r="G48" s="2">
        <f>1/Table1[[#This Row],[% to see per wing]]</f>
        <v>293.2702732519902</v>
      </c>
      <c r="H48" t="s">
        <v>191</v>
      </c>
      <c r="I48">
        <v>20</v>
      </c>
    </row>
    <row r="49" spans="1:9" x14ac:dyDescent="0.25">
      <c r="A49" t="s">
        <v>51</v>
      </c>
      <c r="B49">
        <v>54</v>
      </c>
      <c r="C49" t="s">
        <v>177</v>
      </c>
      <c r="D49">
        <v>2.5</v>
      </c>
      <c r="E49" s="1">
        <f>Table1[[#This Row],[Count of Item]]/29287</f>
        <v>1.0243452726465666E-3</v>
      </c>
      <c r="F49" s="1">
        <f>1-(1-Table1[[#This Row],[% to see per curio]])^5</f>
        <v>5.1112442736364061E-3</v>
      </c>
      <c r="G49" s="2">
        <f>1/Table1[[#This Row],[% to see per wing]]</f>
        <v>195.64707661458485</v>
      </c>
      <c r="H49" t="s">
        <v>191</v>
      </c>
      <c r="I49">
        <v>30</v>
      </c>
    </row>
    <row r="50" spans="1:9" x14ac:dyDescent="0.25">
      <c r="A50" t="s">
        <v>53</v>
      </c>
      <c r="B50">
        <v>55</v>
      </c>
      <c r="C50" t="s">
        <v>177</v>
      </c>
      <c r="D50">
        <v>2.5</v>
      </c>
      <c r="E50" s="1">
        <f>Table1[[#This Row],[Count of Item]]/29287</f>
        <v>1.0243452726465666E-3</v>
      </c>
      <c r="F50" s="1">
        <f>1-(1-Table1[[#This Row],[% to see per curio]])^5</f>
        <v>5.1112442736364061E-3</v>
      </c>
      <c r="G50" s="2">
        <f>1/Table1[[#This Row],[% to see per wing]]</f>
        <v>195.64707661458485</v>
      </c>
      <c r="H50" t="s">
        <v>191</v>
      </c>
      <c r="I50">
        <v>30</v>
      </c>
    </row>
    <row r="51" spans="1:9" x14ac:dyDescent="0.25">
      <c r="A51" t="s">
        <v>56</v>
      </c>
      <c r="B51">
        <v>58</v>
      </c>
      <c r="C51" t="s">
        <v>177</v>
      </c>
      <c r="D51">
        <v>2.5</v>
      </c>
      <c r="E51" s="1">
        <f>Table1[[#This Row],[Count of Item]]/29287</f>
        <v>9.2191074538191002E-4</v>
      </c>
      <c r="F51" s="1">
        <f>1-(1-Table1[[#This Row],[% to see per curio]])^5</f>
        <v>4.6010623645726945E-3</v>
      </c>
      <c r="G51" s="2">
        <f>1/Table1[[#This Row],[% to see per wing]]</f>
        <v>217.34110967497634</v>
      </c>
      <c r="H51" t="s">
        <v>191</v>
      </c>
      <c r="I51">
        <v>27</v>
      </c>
    </row>
    <row r="52" spans="1:9" x14ac:dyDescent="0.25">
      <c r="A52" t="s">
        <v>59</v>
      </c>
      <c r="B52">
        <v>61</v>
      </c>
      <c r="C52" t="s">
        <v>177</v>
      </c>
      <c r="D52">
        <v>2.5</v>
      </c>
      <c r="E52" s="1">
        <f>Table1[[#This Row],[Count of Item]]/29287</f>
        <v>7.1704169085259667E-4</v>
      </c>
      <c r="F52" s="1">
        <f>1-(1-Table1[[#This Row],[% to see per curio]])^5</f>
        <v>3.5800706517384873E-3</v>
      </c>
      <c r="G52" s="2">
        <f>1/Table1[[#This Row],[% to see per wing]]</f>
        <v>279.32409644329186</v>
      </c>
      <c r="H52" t="s">
        <v>191</v>
      </c>
      <c r="I52">
        <v>21</v>
      </c>
    </row>
    <row r="53" spans="1:9" x14ac:dyDescent="0.25">
      <c r="A53" t="s">
        <v>60</v>
      </c>
      <c r="B53">
        <v>62</v>
      </c>
      <c r="C53" t="s">
        <v>177</v>
      </c>
      <c r="D53">
        <v>2.5</v>
      </c>
      <c r="E53" s="1">
        <f>Table1[[#This Row],[Count of Item]]/29287</f>
        <v>1.1267797999112235E-3</v>
      </c>
      <c r="F53" s="1">
        <f>1-(1-Table1[[#This Row],[% to see per curio]])^5</f>
        <v>5.6212169702883896E-3</v>
      </c>
      <c r="G53" s="2">
        <f>1/Table1[[#This Row],[% to see per wing]]</f>
        <v>177.89742066275306</v>
      </c>
      <c r="H53" t="s">
        <v>192</v>
      </c>
      <c r="I53">
        <v>33</v>
      </c>
    </row>
    <row r="54" spans="1:9" x14ac:dyDescent="0.25">
      <c r="A54" t="s">
        <v>62</v>
      </c>
      <c r="B54">
        <v>64</v>
      </c>
      <c r="C54" t="s">
        <v>177</v>
      </c>
      <c r="D54">
        <v>2.5</v>
      </c>
      <c r="E54" s="1">
        <f>Table1[[#This Row],[Count of Item]]/29287</f>
        <v>9.9020043022501458E-4</v>
      </c>
      <c r="F54" s="1">
        <f>1-(1-Table1[[#This Row],[% to see per curio]])^5</f>
        <v>4.9412068862834113E-3</v>
      </c>
      <c r="G54" s="2">
        <f>1/Table1[[#This Row],[% to see per wing]]</f>
        <v>202.37970662106036</v>
      </c>
      <c r="H54" t="s">
        <v>191</v>
      </c>
      <c r="I54">
        <v>29</v>
      </c>
    </row>
    <row r="55" spans="1:9" x14ac:dyDescent="0.25">
      <c r="A55" t="s">
        <v>66</v>
      </c>
      <c r="B55">
        <v>68</v>
      </c>
      <c r="C55" t="s">
        <v>178</v>
      </c>
      <c r="D55">
        <v>2.5</v>
      </c>
      <c r="E55" s="1">
        <f>Table1[[#This Row],[Count of Item]]/29287</f>
        <v>6.4875200600949222E-4</v>
      </c>
      <c r="F55" s="1">
        <f>1-(1-Table1[[#This Row],[% to see per curio]])^5</f>
        <v>3.2395539679707097E-3</v>
      </c>
      <c r="G55" s="2">
        <f>1/Table1[[#This Row],[% to see per wing]]</f>
        <v>308.68447011130064</v>
      </c>
      <c r="H55" t="s">
        <v>189</v>
      </c>
      <c r="I55">
        <v>19</v>
      </c>
    </row>
    <row r="56" spans="1:9" x14ac:dyDescent="0.25">
      <c r="A56" t="s">
        <v>70</v>
      </c>
      <c r="B56">
        <v>72</v>
      </c>
      <c r="C56" t="s">
        <v>178</v>
      </c>
      <c r="D56">
        <v>2.5</v>
      </c>
      <c r="E56" s="1">
        <f>Table1[[#This Row],[Count of Item]]/29287</f>
        <v>7.8533137569570112E-4</v>
      </c>
      <c r="F56" s="1">
        <f>1-(1-Table1[[#This Row],[% to see per curio]])^5</f>
        <v>3.9204942663753073E-3</v>
      </c>
      <c r="G56" s="2">
        <f>1/Table1[[#This Row],[% to see per wing]]</f>
        <v>255.0698794732711</v>
      </c>
      <c r="H56" t="s">
        <v>189</v>
      </c>
      <c r="I56">
        <v>23</v>
      </c>
    </row>
    <row r="57" spans="1:9" x14ac:dyDescent="0.25">
      <c r="A57" t="s">
        <v>73</v>
      </c>
      <c r="B57">
        <v>75</v>
      </c>
      <c r="C57" t="s">
        <v>178</v>
      </c>
      <c r="D57">
        <v>2.5</v>
      </c>
      <c r="E57" s="1">
        <f>Table1[[#This Row],[Count of Item]]/29287</f>
        <v>7.1704169085259667E-4</v>
      </c>
      <c r="F57" s="1">
        <f>1-(1-Table1[[#This Row],[% to see per curio]])^5</f>
        <v>3.5800706517384873E-3</v>
      </c>
      <c r="G57" s="2">
        <f>1/Table1[[#This Row],[% to see per wing]]</f>
        <v>279.32409644329186</v>
      </c>
      <c r="H57" t="s">
        <v>191</v>
      </c>
      <c r="I57">
        <v>21</v>
      </c>
    </row>
    <row r="58" spans="1:9" x14ac:dyDescent="0.25">
      <c r="A58" t="s">
        <v>74</v>
      </c>
      <c r="B58">
        <v>76</v>
      </c>
      <c r="C58" t="s">
        <v>178</v>
      </c>
      <c r="D58">
        <v>2.5</v>
      </c>
      <c r="E58" s="1">
        <f>Table1[[#This Row],[Count of Item]]/29287</f>
        <v>1.0926349574896712E-3</v>
      </c>
      <c r="F58" s="1">
        <f>1-(1-Table1[[#This Row],[% to see per curio]])^5</f>
        <v>5.4512493132551354E-3</v>
      </c>
      <c r="G58" s="2">
        <f>1/Table1[[#This Row],[% to see per wing]]</f>
        <v>183.44418729270416</v>
      </c>
      <c r="H58" t="s">
        <v>189</v>
      </c>
      <c r="I58">
        <v>32</v>
      </c>
    </row>
    <row r="59" spans="1:9" x14ac:dyDescent="0.25">
      <c r="A59" t="s">
        <v>10</v>
      </c>
      <c r="B59">
        <v>12</v>
      </c>
      <c r="C59" t="s">
        <v>174</v>
      </c>
      <c r="D59">
        <v>3</v>
      </c>
      <c r="E59" s="1">
        <f>Table1[[#This Row],[Count of Item]]/29287</f>
        <v>2.253559599822447E-3</v>
      </c>
      <c r="F59" s="1">
        <f>1-(1-Table1[[#This Row],[% to see per curio]])^5</f>
        <v>1.1217127009233274E-2</v>
      </c>
      <c r="G59" s="2">
        <f>1/Table1[[#This Row],[% to see per wing]]</f>
        <v>89.149387287570093</v>
      </c>
      <c r="H59" t="s">
        <v>188</v>
      </c>
      <c r="I59">
        <v>66</v>
      </c>
    </row>
    <row r="60" spans="1:9" x14ac:dyDescent="0.25">
      <c r="A60" t="s">
        <v>14</v>
      </c>
      <c r="B60">
        <v>16</v>
      </c>
      <c r="C60" t="s">
        <v>174</v>
      </c>
      <c r="D60">
        <v>3</v>
      </c>
      <c r="E60" s="1">
        <f>Table1[[#This Row],[Count of Item]]/29287</f>
        <v>2.1511250725577903E-3</v>
      </c>
      <c r="F60" s="1">
        <f>1-(1-Table1[[#This Row],[% to see per curio]])^5</f>
        <v>1.0709451404846804E-2</v>
      </c>
      <c r="G60" s="2">
        <f>1/Table1[[#This Row],[% to see per wing]]</f>
        <v>93.375464549699288</v>
      </c>
      <c r="H60" t="s">
        <v>188</v>
      </c>
      <c r="I60">
        <v>63</v>
      </c>
    </row>
    <row r="61" spans="1:9" x14ac:dyDescent="0.25">
      <c r="A61" t="s">
        <v>31</v>
      </c>
      <c r="B61">
        <v>33</v>
      </c>
      <c r="C61" t="s">
        <v>176</v>
      </c>
      <c r="D61">
        <v>3</v>
      </c>
      <c r="E61" s="1">
        <f>Table1[[#This Row],[Count of Item]]/29287</f>
        <v>1.3999385392836413E-3</v>
      </c>
      <c r="F61" s="1">
        <f>1-(1-Table1[[#This Row],[% to see per curio]])^5</f>
        <v>6.9801218344677229E-3</v>
      </c>
      <c r="G61" s="2">
        <f>1/Table1[[#This Row],[% to see per wing]]</f>
        <v>143.26397500141286</v>
      </c>
      <c r="H61" t="s">
        <v>191</v>
      </c>
      <c r="I61">
        <v>41</v>
      </c>
    </row>
    <row r="62" spans="1:9" x14ac:dyDescent="0.25">
      <c r="A62" t="s">
        <v>35</v>
      </c>
      <c r="B62">
        <v>37</v>
      </c>
      <c r="C62" t="s">
        <v>176</v>
      </c>
      <c r="D62">
        <v>3</v>
      </c>
      <c r="E62" s="1">
        <f>Table1[[#This Row],[Count of Item]]/29287</f>
        <v>1.6389524362345068E-3</v>
      </c>
      <c r="F62" s="1">
        <f>1-(1-Table1[[#This Row],[% to see per curio]])^5</f>
        <v>8.1679445191924493E-3</v>
      </c>
      <c r="G62" s="2">
        <f>1/Table1[[#This Row],[% to see per wing]]</f>
        <v>122.42982278470083</v>
      </c>
      <c r="H62" t="s">
        <v>191</v>
      </c>
      <c r="I62">
        <v>48</v>
      </c>
    </row>
    <row r="63" spans="1:9" x14ac:dyDescent="0.25">
      <c r="A63" t="s">
        <v>52</v>
      </c>
      <c r="B63">
        <v>38</v>
      </c>
      <c r="C63" t="s">
        <v>176</v>
      </c>
      <c r="D63">
        <v>3</v>
      </c>
      <c r="E63" s="1">
        <f>Table1[[#This Row],[Count of Item]]/29287</f>
        <v>1.9804008604500292E-3</v>
      </c>
      <c r="F63" s="1">
        <f>1-(1-Table1[[#This Row],[% to see per curio]])^5</f>
        <v>9.8628620207655837E-3</v>
      </c>
      <c r="G63" s="2">
        <f>1/Table1[[#This Row],[% to see per wing]]</f>
        <v>101.39044811684155</v>
      </c>
      <c r="H63" t="s">
        <v>191</v>
      </c>
      <c r="I63">
        <v>58</v>
      </c>
    </row>
    <row r="64" spans="1:9" x14ac:dyDescent="0.25">
      <c r="A64" t="s">
        <v>38</v>
      </c>
      <c r="B64">
        <v>41</v>
      </c>
      <c r="C64" t="s">
        <v>177</v>
      </c>
      <c r="D64">
        <v>3</v>
      </c>
      <c r="E64" s="1">
        <f>Table1[[#This Row],[Count of Item]]/29287</f>
        <v>2.6291528664595214E-3</v>
      </c>
      <c r="F64" s="1">
        <f>1-(1-Table1[[#This Row],[% to see per curio]])^5</f>
        <v>1.3076821384301995E-2</v>
      </c>
      <c r="G64" s="2">
        <f>1/Table1[[#This Row],[% to see per wing]]</f>
        <v>76.471182913031527</v>
      </c>
      <c r="H64" t="s">
        <v>191</v>
      </c>
      <c r="I64">
        <v>77</v>
      </c>
    </row>
    <row r="65" spans="1:9" x14ac:dyDescent="0.25">
      <c r="A65" t="s">
        <v>39</v>
      </c>
      <c r="B65">
        <v>42</v>
      </c>
      <c r="C65" t="s">
        <v>177</v>
      </c>
      <c r="D65">
        <v>3</v>
      </c>
      <c r="E65" s="1">
        <f>Table1[[#This Row],[Count of Item]]/29287</f>
        <v>2.5950080240379689E-3</v>
      </c>
      <c r="F65" s="1">
        <f>1-(1-Table1[[#This Row],[% to see per curio]])^5</f>
        <v>1.2907873976690909E-2</v>
      </c>
      <c r="G65" s="2">
        <f>1/Table1[[#This Row],[% to see per wing]]</f>
        <v>77.472091980895073</v>
      </c>
      <c r="H65" t="s">
        <v>191</v>
      </c>
      <c r="I65">
        <v>76</v>
      </c>
    </row>
    <row r="66" spans="1:9" x14ac:dyDescent="0.25">
      <c r="A66" t="s">
        <v>57</v>
      </c>
      <c r="B66">
        <v>59</v>
      </c>
      <c r="C66" t="s">
        <v>177</v>
      </c>
      <c r="D66">
        <v>3</v>
      </c>
      <c r="E66" s="1">
        <f>Table1[[#This Row],[Count of Item]]/29287</f>
        <v>1.4682282241267456E-3</v>
      </c>
      <c r="F66" s="1">
        <f>1-(1-Table1[[#This Row],[% to see per curio]])^5</f>
        <v>7.3196158067336814E-3</v>
      </c>
      <c r="G66" s="2">
        <f>1/Table1[[#This Row],[% to see per wing]]</f>
        <v>136.61919237346444</v>
      </c>
      <c r="H66" t="s">
        <v>192</v>
      </c>
      <c r="I66">
        <v>43</v>
      </c>
    </row>
    <row r="67" spans="1:9" x14ac:dyDescent="0.25">
      <c r="A67" t="s">
        <v>63</v>
      </c>
      <c r="B67">
        <v>65</v>
      </c>
      <c r="C67" t="s">
        <v>177</v>
      </c>
      <c r="D67">
        <v>3</v>
      </c>
      <c r="E67" s="1">
        <f>Table1[[#This Row],[Count of Item]]/29287</f>
        <v>2.6974425513026259E-3</v>
      </c>
      <c r="F67" s="1">
        <f>1-(1-Table1[[#This Row],[% to see per curio]])^5</f>
        <v>1.3414646799980723E-2</v>
      </c>
      <c r="G67" s="2">
        <f>1/Table1[[#This Row],[% to see per wing]]</f>
        <v>74.545384228933784</v>
      </c>
      <c r="H67" t="s">
        <v>191</v>
      </c>
      <c r="I67">
        <v>79</v>
      </c>
    </row>
    <row r="68" spans="1:9" x14ac:dyDescent="0.25">
      <c r="A68" t="s">
        <v>64</v>
      </c>
      <c r="B68">
        <v>66</v>
      </c>
      <c r="C68" t="s">
        <v>177</v>
      </c>
      <c r="D68">
        <v>3</v>
      </c>
      <c r="E68" s="1">
        <f>Table1[[#This Row],[Count of Item]]/29287</f>
        <v>1.4682282241267456E-3</v>
      </c>
      <c r="F68" s="1">
        <f>1-(1-Table1[[#This Row],[% to see per curio]])^5</f>
        <v>7.3196158067336814E-3</v>
      </c>
      <c r="G68" s="2">
        <f>1/Table1[[#This Row],[% to see per wing]]</f>
        <v>136.61919237346444</v>
      </c>
      <c r="H68" t="s">
        <v>191</v>
      </c>
      <c r="I68">
        <v>43</v>
      </c>
    </row>
    <row r="69" spans="1:9" x14ac:dyDescent="0.25">
      <c r="A69" t="s">
        <v>132</v>
      </c>
      <c r="B69">
        <v>134</v>
      </c>
      <c r="C69" t="s">
        <v>179</v>
      </c>
      <c r="D69">
        <v>3</v>
      </c>
      <c r="E69" s="1">
        <f>Table1[[#This Row],[Count of Item]]/29287</f>
        <v>1.4682282241267456E-3</v>
      </c>
      <c r="F69" s="1">
        <f>1-(1-Table1[[#This Row],[% to see per curio]])^5</f>
        <v>7.3196158067336814E-3</v>
      </c>
      <c r="G69" s="2">
        <f>1/Table1[[#This Row],[% to see per wing]]</f>
        <v>136.61919237346444</v>
      </c>
      <c r="H69" t="s">
        <v>189</v>
      </c>
      <c r="I69">
        <v>43</v>
      </c>
    </row>
    <row r="70" spans="1:9" x14ac:dyDescent="0.25">
      <c r="A70" t="s">
        <v>79</v>
      </c>
      <c r="B70">
        <v>81</v>
      </c>
      <c r="C70" t="s">
        <v>179</v>
      </c>
      <c r="D70">
        <v>3</v>
      </c>
      <c r="E70" s="1">
        <f>Table1[[#This Row],[Count of Item]]/29287</f>
        <v>1.5023730665482979E-3</v>
      </c>
      <c r="F70" s="1">
        <f>1-(1-Table1[[#This Row],[% to see per curio]])^5</f>
        <v>7.4893279694009385E-3</v>
      </c>
      <c r="G70" s="2">
        <f>1/Table1[[#This Row],[% to see per wing]]</f>
        <v>133.52332867323858</v>
      </c>
      <c r="H70" t="s">
        <v>189</v>
      </c>
      <c r="I70">
        <v>44</v>
      </c>
    </row>
    <row r="71" spans="1:9" x14ac:dyDescent="0.25">
      <c r="A71" t="s">
        <v>101</v>
      </c>
      <c r="B71">
        <v>103</v>
      </c>
      <c r="C71" t="s">
        <v>179</v>
      </c>
      <c r="D71">
        <v>3</v>
      </c>
      <c r="E71" s="1">
        <f>Table1[[#This Row],[Count of Item]]/29287</f>
        <v>1.5706627513914022E-3</v>
      </c>
      <c r="F71" s="1">
        <f>1-(1-Table1[[#This Row],[% to see per curio]])^5</f>
        <v>7.828682659709485E-3</v>
      </c>
      <c r="G71" s="2">
        <f>1/Table1[[#This Row],[% to see per wing]]</f>
        <v>127.7354113670395</v>
      </c>
      <c r="H71" t="s">
        <v>195</v>
      </c>
      <c r="I71">
        <v>46</v>
      </c>
    </row>
    <row r="72" spans="1:9" x14ac:dyDescent="0.25">
      <c r="A72" t="s">
        <v>126</v>
      </c>
      <c r="B72">
        <v>128</v>
      </c>
      <c r="C72" t="s">
        <v>179</v>
      </c>
      <c r="D72">
        <v>3</v>
      </c>
      <c r="E72" s="1">
        <f>Table1[[#This Row],[Count of Item]]/29287</f>
        <v>1.6048075938129545E-3</v>
      </c>
      <c r="F72" s="1">
        <f>1-(1-Table1[[#This Row],[% to see per curio]])^5</f>
        <v>7.9983251921141862E-3</v>
      </c>
      <c r="G72" s="2">
        <f>1/Table1[[#This Row],[% to see per wing]]</f>
        <v>125.0261743528424</v>
      </c>
      <c r="H72" t="s">
        <v>189</v>
      </c>
      <c r="I72">
        <v>47</v>
      </c>
    </row>
    <row r="73" spans="1:9" x14ac:dyDescent="0.25">
      <c r="A73" t="s">
        <v>134</v>
      </c>
      <c r="B73">
        <v>136</v>
      </c>
      <c r="C73" t="s">
        <v>179</v>
      </c>
      <c r="D73">
        <v>3</v>
      </c>
      <c r="E73" s="1">
        <f>Table1[[#This Row],[Count of Item]]/29287</f>
        <v>1.6389524362345068E-3</v>
      </c>
      <c r="F73" s="1">
        <f>1-(1-Table1[[#This Row],[% to see per curio]])^5</f>
        <v>8.1679445191924493E-3</v>
      </c>
      <c r="G73" s="2">
        <f>1/Table1[[#This Row],[% to see per wing]]</f>
        <v>122.42982278470083</v>
      </c>
      <c r="H73" t="s">
        <v>189</v>
      </c>
      <c r="I73">
        <v>48</v>
      </c>
    </row>
    <row r="74" spans="1:9" x14ac:dyDescent="0.25">
      <c r="A74" t="s">
        <v>100</v>
      </c>
      <c r="B74">
        <v>102</v>
      </c>
      <c r="C74" t="s">
        <v>179</v>
      </c>
      <c r="D74">
        <v>3</v>
      </c>
      <c r="E74" s="1">
        <f>Table1[[#This Row],[Count of Item]]/29287</f>
        <v>1.7755318059207157E-3</v>
      </c>
      <c r="F74" s="1">
        <f>1-(1-Table1[[#This Row],[% to see per curio]])^5</f>
        <v>8.8461898218655799E-3</v>
      </c>
      <c r="G74" s="2">
        <f>1/Table1[[#This Row],[% to see per wing]]</f>
        <v>113.04301853530758</v>
      </c>
      <c r="H74" t="s">
        <v>189</v>
      </c>
      <c r="I74">
        <v>52</v>
      </c>
    </row>
    <row r="75" spans="1:9" x14ac:dyDescent="0.25">
      <c r="A75" t="s">
        <v>135</v>
      </c>
      <c r="B75">
        <v>137</v>
      </c>
      <c r="C75" t="s">
        <v>179</v>
      </c>
      <c r="D75">
        <v>3</v>
      </c>
      <c r="E75" s="1">
        <f>Table1[[#This Row],[Count of Item]]/29287</f>
        <v>1.84382149076382E-3</v>
      </c>
      <c r="F75" s="1">
        <f>1-(1-Table1[[#This Row],[% to see per curio]])^5</f>
        <v>9.1851733031409477E-3</v>
      </c>
      <c r="G75" s="2">
        <f>1/Table1[[#This Row],[% to see per wing]]</f>
        <v>108.87110857865268</v>
      </c>
      <c r="H75" t="s">
        <v>189</v>
      </c>
      <c r="I75">
        <v>54</v>
      </c>
    </row>
    <row r="76" spans="1:9" x14ac:dyDescent="0.25">
      <c r="A76" t="s">
        <v>147</v>
      </c>
      <c r="B76">
        <v>149</v>
      </c>
      <c r="C76" t="s">
        <v>179</v>
      </c>
      <c r="D76">
        <v>3</v>
      </c>
      <c r="E76" s="1">
        <f>Table1[[#This Row],[Count of Item]]/29287</f>
        <v>1.8779663331853723E-3</v>
      </c>
      <c r="F76" s="1">
        <f>1-(1-Table1[[#This Row],[% to see per curio]])^5</f>
        <v>9.3546302595938213E-3</v>
      </c>
      <c r="G76" s="2">
        <f>1/Table1[[#This Row],[% to see per wing]]</f>
        <v>106.89893370979902</v>
      </c>
      <c r="H76" t="s">
        <v>189</v>
      </c>
      <c r="I76">
        <v>55</v>
      </c>
    </row>
    <row r="77" spans="1:9" x14ac:dyDescent="0.25">
      <c r="A77" t="s">
        <v>75</v>
      </c>
      <c r="B77">
        <v>77</v>
      </c>
      <c r="C77" t="s">
        <v>179</v>
      </c>
      <c r="D77">
        <v>3</v>
      </c>
      <c r="E77" s="1">
        <f>Table1[[#This Row],[Count of Item]]/29287</f>
        <v>1.9121111756069246E-3</v>
      </c>
      <c r="F77" s="1">
        <f>1-(1-Table1[[#This Row],[% to see per curio]])^5</f>
        <v>9.5240640297626911E-3</v>
      </c>
      <c r="G77" s="2">
        <f>1/Table1[[#This Row],[% to see per wing]]</f>
        <v>104.99719414684749</v>
      </c>
      <c r="H77" t="s">
        <v>189</v>
      </c>
      <c r="I77">
        <v>56</v>
      </c>
    </row>
    <row r="78" spans="1:9" x14ac:dyDescent="0.25">
      <c r="A78" t="s">
        <v>96</v>
      </c>
      <c r="B78">
        <v>98</v>
      </c>
      <c r="C78" t="s">
        <v>179</v>
      </c>
      <c r="D78">
        <v>3</v>
      </c>
      <c r="E78" s="1">
        <f>Table1[[#This Row],[Count of Item]]/29287</f>
        <v>1.9121111756069246E-3</v>
      </c>
      <c r="F78" s="1">
        <f>1-(1-Table1[[#This Row],[% to see per curio]])^5</f>
        <v>9.5240640297626911E-3</v>
      </c>
      <c r="G78" s="2">
        <f>1/Table1[[#This Row],[% to see per wing]]</f>
        <v>104.99719414684749</v>
      </c>
      <c r="H78" t="s">
        <v>195</v>
      </c>
      <c r="I78">
        <v>56</v>
      </c>
    </row>
    <row r="79" spans="1:9" x14ac:dyDescent="0.25">
      <c r="A79" t="s">
        <v>153</v>
      </c>
      <c r="B79">
        <v>155</v>
      </c>
      <c r="C79" t="s">
        <v>179</v>
      </c>
      <c r="D79">
        <v>3</v>
      </c>
      <c r="E79" s="1">
        <f>Table1[[#This Row],[Count of Item]]/29287</f>
        <v>1.9121111756069246E-3</v>
      </c>
      <c r="F79" s="1">
        <f>1-(1-Table1[[#This Row],[% to see per curio]])^5</f>
        <v>9.5240640297626911E-3</v>
      </c>
      <c r="G79" s="2">
        <f>1/Table1[[#This Row],[% to see per wing]]</f>
        <v>104.99719414684749</v>
      </c>
      <c r="H79" t="s">
        <v>191</v>
      </c>
      <c r="I79">
        <v>56</v>
      </c>
    </row>
    <row r="80" spans="1:9" x14ac:dyDescent="0.25">
      <c r="A80" t="s">
        <v>155</v>
      </c>
      <c r="B80">
        <v>157</v>
      </c>
      <c r="C80" t="s">
        <v>179</v>
      </c>
      <c r="D80">
        <v>3</v>
      </c>
      <c r="E80" s="1">
        <f>Table1[[#This Row],[Count of Item]]/29287</f>
        <v>1.9121111756069246E-3</v>
      </c>
      <c r="F80" s="1">
        <f>1-(1-Table1[[#This Row],[% to see per curio]])^5</f>
        <v>9.5240640297626911E-3</v>
      </c>
      <c r="G80" s="2">
        <f>1/Table1[[#This Row],[% to see per wing]]</f>
        <v>104.99719414684749</v>
      </c>
      <c r="H80" t="s">
        <v>189</v>
      </c>
      <c r="I80">
        <v>56</v>
      </c>
    </row>
    <row r="81" spans="1:9" x14ac:dyDescent="0.25">
      <c r="A81" t="s">
        <v>107</v>
      </c>
      <c r="B81">
        <v>109</v>
      </c>
      <c r="C81" t="s">
        <v>179</v>
      </c>
      <c r="D81">
        <v>3</v>
      </c>
      <c r="E81" s="1">
        <f>Table1[[#This Row],[Count of Item]]/29287</f>
        <v>1.9462560180284769E-3</v>
      </c>
      <c r="F81" s="1">
        <f>1-(1-Table1[[#This Row],[% to see per curio]])^5</f>
        <v>9.6934746160265428E-3</v>
      </c>
      <c r="G81" s="2">
        <f>1/Table1[[#This Row],[% to see per wing]]</f>
        <v>103.16218276846435</v>
      </c>
      <c r="H81" t="s">
        <v>189</v>
      </c>
      <c r="I81">
        <v>57</v>
      </c>
    </row>
    <row r="82" spans="1:9" x14ac:dyDescent="0.25">
      <c r="A82" t="s">
        <v>141</v>
      </c>
      <c r="B82">
        <v>143</v>
      </c>
      <c r="C82" t="s">
        <v>179</v>
      </c>
      <c r="D82">
        <v>3</v>
      </c>
      <c r="E82" s="1">
        <f>Table1[[#This Row],[Count of Item]]/29287</f>
        <v>1.9462560180284769E-3</v>
      </c>
      <c r="F82" s="1">
        <f>1-(1-Table1[[#This Row],[% to see per curio]])^5</f>
        <v>9.6934746160265428E-3</v>
      </c>
      <c r="G82" s="2">
        <f>1/Table1[[#This Row],[% to see per wing]]</f>
        <v>103.16218276846435</v>
      </c>
      <c r="H82" t="s">
        <v>189</v>
      </c>
      <c r="I82">
        <v>57</v>
      </c>
    </row>
    <row r="83" spans="1:9" x14ac:dyDescent="0.25">
      <c r="A83" t="s">
        <v>143</v>
      </c>
      <c r="B83">
        <v>145</v>
      </c>
      <c r="C83" t="s">
        <v>179</v>
      </c>
      <c r="D83">
        <v>3</v>
      </c>
      <c r="E83" s="1">
        <f>Table1[[#This Row],[Count of Item]]/29287</f>
        <v>1.9462560180284769E-3</v>
      </c>
      <c r="F83" s="1">
        <f>1-(1-Table1[[#This Row],[% to see per curio]])^5</f>
        <v>9.6934746160265428E-3</v>
      </c>
      <c r="G83" s="2">
        <f>1/Table1[[#This Row],[% to see per wing]]</f>
        <v>103.16218276846435</v>
      </c>
      <c r="H83" t="s">
        <v>189</v>
      </c>
      <c r="I83">
        <v>57</v>
      </c>
    </row>
    <row r="84" spans="1:9" x14ac:dyDescent="0.25">
      <c r="A84" t="s">
        <v>164</v>
      </c>
      <c r="B84">
        <v>166</v>
      </c>
      <c r="C84" t="s">
        <v>179</v>
      </c>
      <c r="D84">
        <v>3</v>
      </c>
      <c r="E84" s="1">
        <f>Table1[[#This Row],[Count of Item]]/29287</f>
        <v>1.9462560180284769E-3</v>
      </c>
      <c r="F84" s="1">
        <f>1-(1-Table1[[#This Row],[% to see per curio]])^5</f>
        <v>9.6934746160265428E-3</v>
      </c>
      <c r="G84" s="2">
        <f>1/Table1[[#This Row],[% to see per wing]]</f>
        <v>103.16218276846435</v>
      </c>
      <c r="H84" t="s">
        <v>189</v>
      </c>
      <c r="I84">
        <v>57</v>
      </c>
    </row>
    <row r="85" spans="1:9" x14ac:dyDescent="0.25">
      <c r="A85" t="s">
        <v>106</v>
      </c>
      <c r="B85">
        <v>108</v>
      </c>
      <c r="C85" t="s">
        <v>179</v>
      </c>
      <c r="D85">
        <v>3</v>
      </c>
      <c r="E85" s="1">
        <f>Table1[[#This Row],[Count of Item]]/29287</f>
        <v>1.9804008604500292E-3</v>
      </c>
      <c r="F85" s="1">
        <f>1-(1-Table1[[#This Row],[% to see per curio]])^5</f>
        <v>9.8628620207655837E-3</v>
      </c>
      <c r="G85" s="2">
        <f>1/Table1[[#This Row],[% to see per wing]]</f>
        <v>101.39044811684155</v>
      </c>
      <c r="H85" t="s">
        <v>191</v>
      </c>
      <c r="I85">
        <v>58</v>
      </c>
    </row>
    <row r="86" spans="1:9" x14ac:dyDescent="0.25">
      <c r="A86" t="s">
        <v>131</v>
      </c>
      <c r="B86">
        <v>133</v>
      </c>
      <c r="C86" t="s">
        <v>179</v>
      </c>
      <c r="D86">
        <v>3</v>
      </c>
      <c r="E86" s="1">
        <f>Table1[[#This Row],[Count of Item]]/29287</f>
        <v>1.9804008604500292E-3</v>
      </c>
      <c r="F86" s="1">
        <f>1-(1-Table1[[#This Row],[% to see per curio]])^5</f>
        <v>9.8628620207655837E-3</v>
      </c>
      <c r="G86" s="2">
        <f>1/Table1[[#This Row],[% to see per wing]]</f>
        <v>101.39044811684155</v>
      </c>
      <c r="H86" t="s">
        <v>191</v>
      </c>
      <c r="I86">
        <v>58</v>
      </c>
    </row>
    <row r="87" spans="1:9" x14ac:dyDescent="0.25">
      <c r="A87" t="s">
        <v>109</v>
      </c>
      <c r="B87">
        <v>111</v>
      </c>
      <c r="C87" t="s">
        <v>179</v>
      </c>
      <c r="D87">
        <v>3</v>
      </c>
      <c r="E87" s="1">
        <f>Table1[[#This Row],[Count of Item]]/29287</f>
        <v>2.0145457028715812E-3</v>
      </c>
      <c r="F87" s="1">
        <f>1-(1-Table1[[#This Row],[% to see per curio]])^5</f>
        <v>1.0032226246358578E-2</v>
      </c>
      <c r="G87" s="2">
        <f>1/Table1[[#This Row],[% to see per wing]]</f>
        <v>99.678772731323974</v>
      </c>
      <c r="H87" t="s">
        <v>191</v>
      </c>
      <c r="I87">
        <v>59</v>
      </c>
    </row>
    <row r="88" spans="1:9" x14ac:dyDescent="0.25">
      <c r="A88" t="s">
        <v>83</v>
      </c>
      <c r="B88">
        <v>85</v>
      </c>
      <c r="C88" t="s">
        <v>179</v>
      </c>
      <c r="D88">
        <v>3</v>
      </c>
      <c r="E88" s="1">
        <f>Table1[[#This Row],[Count of Item]]/29287</f>
        <v>2.0486905452931333E-3</v>
      </c>
      <c r="F88" s="1">
        <f>1-(1-Table1[[#This Row],[% to see per curio]])^5</f>
        <v>1.0201567295184066E-2</v>
      </c>
      <c r="G88" s="2">
        <f>1/Table1[[#This Row],[% to see per wing]]</f>
        <v>98.024153648633757</v>
      </c>
      <c r="H88" t="s">
        <v>192</v>
      </c>
      <c r="I88">
        <v>60</v>
      </c>
    </row>
    <row r="89" spans="1:9" x14ac:dyDescent="0.25">
      <c r="A89" t="s">
        <v>146</v>
      </c>
      <c r="B89">
        <v>148</v>
      </c>
      <c r="C89" t="s">
        <v>179</v>
      </c>
      <c r="D89">
        <v>3</v>
      </c>
      <c r="E89" s="1">
        <f>Table1[[#This Row],[Count of Item]]/29287</f>
        <v>2.0486905452931333E-3</v>
      </c>
      <c r="F89" s="1">
        <f>1-(1-Table1[[#This Row],[% to see per curio]])^5</f>
        <v>1.0201567295184066E-2</v>
      </c>
      <c r="G89" s="2">
        <f>1/Table1[[#This Row],[% to see per wing]]</f>
        <v>98.024153648633757</v>
      </c>
      <c r="H89" t="s">
        <v>190</v>
      </c>
      <c r="I89">
        <v>60</v>
      </c>
    </row>
    <row r="90" spans="1:9" x14ac:dyDescent="0.25">
      <c r="A90" t="s">
        <v>125</v>
      </c>
      <c r="B90">
        <v>127</v>
      </c>
      <c r="C90" t="s">
        <v>179</v>
      </c>
      <c r="D90">
        <v>3</v>
      </c>
      <c r="E90" s="1">
        <f>Table1[[#This Row],[Count of Item]]/29287</f>
        <v>2.0828353877146858E-3</v>
      </c>
      <c r="F90" s="1">
        <f>1-(1-Table1[[#This Row],[% to see per curio]])^5</f>
        <v>1.0370885169622035E-2</v>
      </c>
      <c r="G90" s="2">
        <f>1/Table1[[#This Row],[% to see per wing]]</f>
        <v>96.423784821102672</v>
      </c>
      <c r="H90" t="s">
        <v>189</v>
      </c>
      <c r="I90">
        <v>61</v>
      </c>
    </row>
    <row r="91" spans="1:9" x14ac:dyDescent="0.25">
      <c r="A91" t="s">
        <v>122</v>
      </c>
      <c r="B91">
        <v>124</v>
      </c>
      <c r="C91" t="s">
        <v>179</v>
      </c>
      <c r="D91">
        <v>3</v>
      </c>
      <c r="E91" s="1">
        <f>Table1[[#This Row],[Count of Item]]/29287</f>
        <v>2.1169802301362378E-3</v>
      </c>
      <c r="F91" s="1">
        <f>1-(1-Table1[[#This Row],[% to see per curio]])^5</f>
        <v>1.0540179872050248E-2</v>
      </c>
      <c r="G91" s="2">
        <f>1/Table1[[#This Row],[% to see per wing]]</f>
        <v>94.875041236415129</v>
      </c>
      <c r="H91" t="s">
        <v>191</v>
      </c>
      <c r="I91">
        <v>62</v>
      </c>
    </row>
    <row r="92" spans="1:9" x14ac:dyDescent="0.25">
      <c r="A92" t="s">
        <v>129</v>
      </c>
      <c r="B92">
        <v>131</v>
      </c>
      <c r="C92" t="s">
        <v>179</v>
      </c>
      <c r="D92">
        <v>3</v>
      </c>
      <c r="E92" s="1">
        <f>Table1[[#This Row],[Count of Item]]/29287</f>
        <v>2.1852699149793424E-3</v>
      </c>
      <c r="F92" s="1">
        <f>1-(1-Table1[[#This Row],[% to see per curio]])^5</f>
        <v>1.0878699770391131E-2</v>
      </c>
      <c r="G92" s="2">
        <f>1/Table1[[#This Row],[% to see per wing]]</f>
        <v>91.922750062624999</v>
      </c>
      <c r="H92" t="s">
        <v>189</v>
      </c>
      <c r="I92">
        <v>64</v>
      </c>
    </row>
    <row r="93" spans="1:9" x14ac:dyDescent="0.25">
      <c r="A93" t="s">
        <v>139</v>
      </c>
      <c r="B93">
        <v>141</v>
      </c>
      <c r="C93" t="s">
        <v>179</v>
      </c>
      <c r="D93">
        <v>3</v>
      </c>
      <c r="E93" s="1">
        <f>Table1[[#This Row],[Count of Item]]/29287</f>
        <v>2.1852699149793424E-3</v>
      </c>
      <c r="F93" s="1">
        <f>1-(1-Table1[[#This Row],[% to see per curio]])^5</f>
        <v>1.0878699770391131E-2</v>
      </c>
      <c r="G93" s="2">
        <f>1/Table1[[#This Row],[% to see per wing]]</f>
        <v>91.922750062624999</v>
      </c>
      <c r="H93" t="s">
        <v>189</v>
      </c>
      <c r="I93">
        <v>64</v>
      </c>
    </row>
    <row r="94" spans="1:9" x14ac:dyDescent="0.25">
      <c r="A94" t="s">
        <v>130</v>
      </c>
      <c r="B94">
        <v>132</v>
      </c>
      <c r="C94" t="s">
        <v>179</v>
      </c>
      <c r="D94">
        <v>3</v>
      </c>
      <c r="E94" s="1">
        <f>Table1[[#This Row],[Count of Item]]/29287</f>
        <v>2.2194147574008945E-3</v>
      </c>
      <c r="F94" s="1">
        <f>1-(1-Table1[[#This Row],[% to see per curio]])^5</f>
        <v>1.1047924971060219E-2</v>
      </c>
      <c r="G94" s="2">
        <f>1/Table1[[#This Row],[% to see per wing]]</f>
        <v>90.514734904470899</v>
      </c>
      <c r="H94" t="s">
        <v>189</v>
      </c>
      <c r="I94">
        <v>65</v>
      </c>
    </row>
    <row r="95" spans="1:9" x14ac:dyDescent="0.25">
      <c r="A95" t="s">
        <v>115</v>
      </c>
      <c r="B95">
        <v>117</v>
      </c>
      <c r="C95" t="s">
        <v>179</v>
      </c>
      <c r="D95">
        <v>3</v>
      </c>
      <c r="E95" s="1">
        <f>Table1[[#This Row],[Count of Item]]/29287</f>
        <v>2.253559599822447E-3</v>
      </c>
      <c r="F95" s="1">
        <f>1-(1-Table1[[#This Row],[% to see per curio]])^5</f>
        <v>1.1217127009233274E-2</v>
      </c>
      <c r="G95" s="2">
        <f>1/Table1[[#This Row],[% to see per wing]]</f>
        <v>89.149387287570093</v>
      </c>
      <c r="H95" t="s">
        <v>191</v>
      </c>
      <c r="I95">
        <v>66</v>
      </c>
    </row>
    <row r="96" spans="1:9" x14ac:dyDescent="0.25">
      <c r="A96" t="s">
        <v>89</v>
      </c>
      <c r="B96">
        <v>91</v>
      </c>
      <c r="C96" t="s">
        <v>179</v>
      </c>
      <c r="D96">
        <v>3</v>
      </c>
      <c r="E96" s="1">
        <f>Table1[[#This Row],[Count of Item]]/29287</f>
        <v>2.4925734967733123E-3</v>
      </c>
      <c r="F96" s="1">
        <f>1-(1-Table1[[#This Row],[% to see per curio]])^5</f>
        <v>1.240089292625568E-2</v>
      </c>
      <c r="G96" s="2">
        <f>1/Table1[[#This Row],[% to see per wing]]</f>
        <v>80.639354435740586</v>
      </c>
      <c r="H96" t="s">
        <v>191</v>
      </c>
      <c r="I96">
        <v>73</v>
      </c>
    </row>
    <row r="97" spans="1:9" x14ac:dyDescent="0.25">
      <c r="A97" t="s">
        <v>145</v>
      </c>
      <c r="B97">
        <v>147</v>
      </c>
      <c r="C97" t="s">
        <v>179</v>
      </c>
      <c r="D97">
        <v>3</v>
      </c>
      <c r="E97" s="1">
        <f>Table1[[#This Row],[Count of Item]]/29287</f>
        <v>2.4925734967733123E-3</v>
      </c>
      <c r="F97" s="1">
        <f>1-(1-Table1[[#This Row],[% to see per curio]])^5</f>
        <v>1.240089292625568E-2</v>
      </c>
      <c r="G97" s="2">
        <f>1/Table1[[#This Row],[% to see per wing]]</f>
        <v>80.639354435740586</v>
      </c>
      <c r="H97" t="s">
        <v>189</v>
      </c>
      <c r="I97">
        <v>73</v>
      </c>
    </row>
    <row r="98" spans="1:9" x14ac:dyDescent="0.25">
      <c r="A98" t="s">
        <v>5</v>
      </c>
      <c r="B98">
        <v>7</v>
      </c>
      <c r="C98" t="s">
        <v>173</v>
      </c>
      <c r="D98">
        <v>3.5</v>
      </c>
      <c r="E98" s="1">
        <f>Table1[[#This Row],[Count of Item]]/29287</f>
        <v>3.4144842421552223E-3</v>
      </c>
      <c r="F98" s="1">
        <f>1-(1-Table1[[#This Row],[% to see per curio]])^5</f>
        <v>1.6956231589778437E-2</v>
      </c>
      <c r="G98" s="2">
        <f>1/Table1[[#This Row],[% to see per wing]]</f>
        <v>58.97536812382419</v>
      </c>
      <c r="H98" t="s">
        <v>191</v>
      </c>
      <c r="I98">
        <v>100</v>
      </c>
    </row>
    <row r="99" spans="1:9" x14ac:dyDescent="0.25">
      <c r="A99" t="s">
        <v>7</v>
      </c>
      <c r="B99">
        <v>9</v>
      </c>
      <c r="C99" t="s">
        <v>174</v>
      </c>
      <c r="D99">
        <v>3.5</v>
      </c>
      <c r="E99" s="1">
        <f>Table1[[#This Row],[Count of Item]]/29287</f>
        <v>4.8485676238604163E-3</v>
      </c>
      <c r="F99" s="1">
        <f>1-(1-Table1[[#This Row],[% to see per curio]])^5</f>
        <v>2.4008889109433551E-2</v>
      </c>
      <c r="G99" s="2">
        <f>1/Table1[[#This Row],[% to see per wing]]</f>
        <v>41.651239898770697</v>
      </c>
      <c r="H99" t="s">
        <v>189</v>
      </c>
      <c r="I99">
        <v>142</v>
      </c>
    </row>
    <row r="100" spans="1:9" x14ac:dyDescent="0.25">
      <c r="A100" t="s">
        <v>11</v>
      </c>
      <c r="B100">
        <v>13</v>
      </c>
      <c r="C100" t="s">
        <v>174</v>
      </c>
      <c r="D100">
        <v>3.5</v>
      </c>
      <c r="E100" s="1">
        <f>Table1[[#This Row],[Count of Item]]/29287</f>
        <v>4.8485676238604163E-3</v>
      </c>
      <c r="F100" s="1">
        <f>1-(1-Table1[[#This Row],[% to see per curio]])^5</f>
        <v>2.4008889109433551E-2</v>
      </c>
      <c r="G100" s="2">
        <f>1/Table1[[#This Row],[% to see per wing]]</f>
        <v>41.651239898770697</v>
      </c>
      <c r="H100" t="s">
        <v>189</v>
      </c>
      <c r="I100">
        <v>142</v>
      </c>
    </row>
    <row r="101" spans="1:9" x14ac:dyDescent="0.25">
      <c r="A101" t="s">
        <v>12</v>
      </c>
      <c r="B101">
        <v>14</v>
      </c>
      <c r="C101" t="s">
        <v>174</v>
      </c>
      <c r="D101">
        <v>3.5</v>
      </c>
      <c r="E101" s="1">
        <f>Table1[[#This Row],[Count of Item]]/29287</f>
        <v>5.6680438419776692E-3</v>
      </c>
      <c r="F101" s="1">
        <f>1-(1-Table1[[#This Row],[% to see per curio]])^5</f>
        <v>2.8020767801792856E-2</v>
      </c>
      <c r="G101" s="2">
        <f>1/Table1[[#This Row],[% to see per wing]]</f>
        <v>35.687815804105725</v>
      </c>
      <c r="H101" t="s">
        <v>188</v>
      </c>
      <c r="I101">
        <v>166</v>
      </c>
    </row>
    <row r="102" spans="1:9" x14ac:dyDescent="0.25">
      <c r="A102" t="s">
        <v>17</v>
      </c>
      <c r="B102">
        <v>19</v>
      </c>
      <c r="C102" t="s">
        <v>174</v>
      </c>
      <c r="D102">
        <v>3.5</v>
      </c>
      <c r="E102" s="1">
        <f>Table1[[#This Row],[Count of Item]]/29287</f>
        <v>5.0534366783897295E-3</v>
      </c>
      <c r="F102" s="1">
        <f>1-(1-Table1[[#This Row],[% to see per curio]])^5</f>
        <v>2.5013098419227275E-2</v>
      </c>
      <c r="G102" s="2">
        <f>1/Table1[[#This Row],[% to see per wing]]</f>
        <v>39.979053503875861</v>
      </c>
      <c r="H102" t="s">
        <v>189</v>
      </c>
      <c r="I102">
        <v>148</v>
      </c>
    </row>
    <row r="103" spans="1:9" x14ac:dyDescent="0.25">
      <c r="A103" t="s">
        <v>18</v>
      </c>
      <c r="B103">
        <v>20</v>
      </c>
      <c r="C103" t="s">
        <v>174</v>
      </c>
      <c r="D103">
        <v>3.5</v>
      </c>
      <c r="E103" s="1">
        <f>Table1[[#This Row],[Count of Item]]/29287</f>
        <v>4.131525933007819E-3</v>
      </c>
      <c r="F103" s="1">
        <f>1-(1-Table1[[#This Row],[% to see per curio]])^5</f>
        <v>2.048763837514056E-2</v>
      </c>
      <c r="G103" s="2">
        <f>1/Table1[[#This Row],[% to see per wing]]</f>
        <v>48.809920484216832</v>
      </c>
      <c r="H103" t="s">
        <v>189</v>
      </c>
      <c r="I103">
        <v>121</v>
      </c>
    </row>
    <row r="104" spans="1:9" x14ac:dyDescent="0.25">
      <c r="A104" t="s">
        <v>36</v>
      </c>
      <c r="B104">
        <v>39</v>
      </c>
      <c r="C104" t="s">
        <v>177</v>
      </c>
      <c r="D104">
        <v>3.5</v>
      </c>
      <c r="E104" s="1">
        <f>Table1[[#This Row],[Count of Item]]/29287</f>
        <v>3.1413255027828045E-3</v>
      </c>
      <c r="F104" s="1">
        <f>1-(1-Table1[[#This Row],[% to see per curio]])^5</f>
        <v>1.5608257751869137E-2</v>
      </c>
      <c r="G104" s="2">
        <f>1/Table1[[#This Row],[% to see per wing]]</f>
        <v>64.068649806878469</v>
      </c>
      <c r="H104" t="s">
        <v>191</v>
      </c>
      <c r="I104">
        <v>92</v>
      </c>
    </row>
    <row r="105" spans="1:9" x14ac:dyDescent="0.25">
      <c r="A105" t="s">
        <v>40</v>
      </c>
      <c r="B105">
        <v>43</v>
      </c>
      <c r="C105" t="s">
        <v>177</v>
      </c>
      <c r="D105">
        <v>3.5</v>
      </c>
      <c r="E105" s="1">
        <f>Table1[[#This Row],[Count of Item]]/29287</f>
        <v>2.7657322361457301E-3</v>
      </c>
      <c r="F105" s="1">
        <f>1-(1-Table1[[#This Row],[% to see per curio]])^5</f>
        <v>1.3752379698771966E-2</v>
      </c>
      <c r="G105" s="2">
        <f>1/Table1[[#This Row],[% to see per wing]]</f>
        <v>72.714688068807178</v>
      </c>
      <c r="H105" t="s">
        <v>191</v>
      </c>
      <c r="I105">
        <v>81</v>
      </c>
    </row>
    <row r="106" spans="1:9" x14ac:dyDescent="0.25">
      <c r="A106" t="s">
        <v>41</v>
      </c>
      <c r="B106">
        <v>44</v>
      </c>
      <c r="C106" t="s">
        <v>177</v>
      </c>
      <c r="D106">
        <v>3.5</v>
      </c>
      <c r="E106" s="1">
        <f>Table1[[#This Row],[Count of Item]]/29287</f>
        <v>3.3120497148905657E-3</v>
      </c>
      <c r="F106" s="1">
        <f>1-(1-Table1[[#This Row],[% to see per curio]])^5</f>
        <v>1.6450914561077168E-2</v>
      </c>
      <c r="G106" s="2">
        <f>1/Table1[[#This Row],[% to see per wing]]</f>
        <v>60.786894022658053</v>
      </c>
      <c r="H106" t="s">
        <v>191</v>
      </c>
      <c r="I106">
        <v>97</v>
      </c>
    </row>
    <row r="107" spans="1:9" x14ac:dyDescent="0.25">
      <c r="A107" t="s">
        <v>43</v>
      </c>
      <c r="B107">
        <v>46</v>
      </c>
      <c r="C107" t="s">
        <v>177</v>
      </c>
      <c r="D107">
        <v>3.5</v>
      </c>
      <c r="E107" s="1">
        <f>Table1[[#This Row],[Count of Item]]/29287</f>
        <v>2.7657322361457301E-3</v>
      </c>
      <c r="F107" s="1">
        <f>1-(1-Table1[[#This Row],[% to see per curio]])^5</f>
        <v>1.3752379698771966E-2</v>
      </c>
      <c r="G107" s="2">
        <f>1/Table1[[#This Row],[% to see per wing]]</f>
        <v>72.714688068807178</v>
      </c>
      <c r="H107" t="s">
        <v>191</v>
      </c>
      <c r="I107">
        <v>81</v>
      </c>
    </row>
    <row r="108" spans="1:9" x14ac:dyDescent="0.25">
      <c r="A108" t="s">
        <v>49</v>
      </c>
      <c r="B108">
        <v>52</v>
      </c>
      <c r="C108" t="s">
        <v>177</v>
      </c>
      <c r="D108">
        <v>3.5</v>
      </c>
      <c r="E108" s="1">
        <f>Table1[[#This Row],[Count of Item]]/29287</f>
        <v>2.9023116058319392E-3</v>
      </c>
      <c r="F108" s="1">
        <f>1-(1-Table1[[#This Row],[% to see per curio]])^5</f>
        <v>1.4427568021705972E-2</v>
      </c>
      <c r="G108" s="2">
        <f>1/Table1[[#This Row],[% to see per wing]]</f>
        <v>69.31175084362944</v>
      </c>
      <c r="H108" t="s">
        <v>191</v>
      </c>
      <c r="I108">
        <v>85</v>
      </c>
    </row>
    <row r="109" spans="1:9" x14ac:dyDescent="0.25">
      <c r="A109" t="s">
        <v>54</v>
      </c>
      <c r="B109">
        <v>56</v>
      </c>
      <c r="C109" t="s">
        <v>177</v>
      </c>
      <c r="D109">
        <v>3.5</v>
      </c>
      <c r="E109" s="1">
        <f>Table1[[#This Row],[Count of Item]]/29287</f>
        <v>3.1071806603612524E-3</v>
      </c>
      <c r="F109" s="1">
        <f>1-(1-Table1[[#This Row],[% to see per curio]])^5</f>
        <v>1.5439657104463933E-2</v>
      </c>
      <c r="G109" s="2">
        <f>1/Table1[[#This Row],[% to see per wing]]</f>
        <v>64.768277768997777</v>
      </c>
      <c r="H109" t="s">
        <v>191</v>
      </c>
      <c r="I109">
        <v>91</v>
      </c>
    </row>
    <row r="110" spans="1:9" x14ac:dyDescent="0.25">
      <c r="A110" t="s">
        <v>55</v>
      </c>
      <c r="B110">
        <v>57</v>
      </c>
      <c r="C110" t="s">
        <v>177</v>
      </c>
      <c r="D110">
        <v>3.5</v>
      </c>
      <c r="E110" s="1">
        <f>Table1[[#This Row],[Count of Item]]/29287</f>
        <v>3.8242223512138492E-3</v>
      </c>
      <c r="F110" s="1">
        <f>1-(1-Table1[[#This Row],[% to see per curio]])^5</f>
        <v>1.8975423201716968E-2</v>
      </c>
      <c r="G110" s="2">
        <f>1/Table1[[#This Row],[% to see per wing]]</f>
        <v>52.699746897319066</v>
      </c>
      <c r="H110" t="s">
        <v>191</v>
      </c>
      <c r="I110">
        <v>112</v>
      </c>
    </row>
    <row r="111" spans="1:9" x14ac:dyDescent="0.25">
      <c r="A111" t="s">
        <v>58</v>
      </c>
      <c r="B111">
        <v>60</v>
      </c>
      <c r="C111" t="s">
        <v>177</v>
      </c>
      <c r="D111">
        <v>3.5</v>
      </c>
      <c r="E111" s="1">
        <f>Table1[[#This Row],[Count of Item]]/29287</f>
        <v>3.0730358179397003E-3</v>
      </c>
      <c r="F111" s="1">
        <f>1-(1-Table1[[#This Row],[% to see per curio]])^5</f>
        <v>1.527103335633373E-2</v>
      </c>
      <c r="G111" s="2">
        <f>1/Table1[[#This Row],[% to see per wing]]</f>
        <v>65.483453324083371</v>
      </c>
      <c r="H111" t="s">
        <v>192</v>
      </c>
      <c r="I111">
        <v>90</v>
      </c>
    </row>
    <row r="112" spans="1:9" x14ac:dyDescent="0.25">
      <c r="A112" t="s">
        <v>61</v>
      </c>
      <c r="B112">
        <v>63</v>
      </c>
      <c r="C112" t="s">
        <v>177</v>
      </c>
      <c r="D112">
        <v>3.5</v>
      </c>
      <c r="E112" s="1">
        <f>Table1[[#This Row],[Count of Item]]/29287</f>
        <v>3.1071806603612524E-3</v>
      </c>
      <c r="F112" s="1">
        <f>1-(1-Table1[[#This Row],[% to see per curio]])^5</f>
        <v>1.5439657104463933E-2</v>
      </c>
      <c r="G112" s="2">
        <f>1/Table1[[#This Row],[% to see per wing]]</f>
        <v>64.768277768997777</v>
      </c>
      <c r="H112" t="s">
        <v>191</v>
      </c>
      <c r="I112">
        <v>91</v>
      </c>
    </row>
    <row r="113" spans="1:9" x14ac:dyDescent="0.25">
      <c r="A113" t="s">
        <v>65</v>
      </c>
      <c r="B113">
        <v>67</v>
      </c>
      <c r="C113" t="s">
        <v>177</v>
      </c>
      <c r="D113">
        <v>3.5</v>
      </c>
      <c r="E113" s="1">
        <f>Table1[[#This Row],[Count of Item]]/29287</f>
        <v>3.653498139106088E-3</v>
      </c>
      <c r="F113" s="1">
        <f>1-(1-Table1[[#This Row],[% to see per curio]])^5</f>
        <v>1.813449698951386E-2</v>
      </c>
      <c r="G113" s="2">
        <f>1/Table1[[#This Row],[% to see per wing]]</f>
        <v>55.143520141652822</v>
      </c>
      <c r="H113" t="s">
        <v>191</v>
      </c>
      <c r="I113">
        <v>107</v>
      </c>
    </row>
    <row r="114" spans="1:9" x14ac:dyDescent="0.25">
      <c r="A114" t="s">
        <v>165</v>
      </c>
      <c r="B114">
        <v>167</v>
      </c>
      <c r="C114" t="s">
        <v>180</v>
      </c>
      <c r="D114">
        <v>3.5</v>
      </c>
      <c r="E114" s="1">
        <f>Table1[[#This Row],[Count of Item]]/29287</f>
        <v>4.1656707754293715E-3</v>
      </c>
      <c r="F114" s="1">
        <f>1-(1-Table1[[#This Row],[% to see per curio]])^5</f>
        <v>2.0655547103768268E-2</v>
      </c>
      <c r="G114" s="2">
        <f>1/Table1[[#This Row],[% to see per wing]]</f>
        <v>48.413145145768922</v>
      </c>
      <c r="H114" t="s">
        <v>188</v>
      </c>
      <c r="I114">
        <v>122</v>
      </c>
    </row>
    <row r="115" spans="1:9" x14ac:dyDescent="0.25">
      <c r="A115" t="s">
        <v>1</v>
      </c>
      <c r="B115">
        <v>3</v>
      </c>
      <c r="C115" t="s">
        <v>172</v>
      </c>
      <c r="D115">
        <v>4</v>
      </c>
      <c r="E115" s="1">
        <f>Table1[[#This Row],[Count of Item]]/29287</f>
        <v>8.6045002902311613E-3</v>
      </c>
      <c r="F115" s="1">
        <f>1-(1-Table1[[#This Row],[% to see per curio]])^5</f>
        <v>4.228847038864425E-2</v>
      </c>
      <c r="G115" s="2">
        <f>1/Table1[[#This Row],[% to see per wing]]</f>
        <v>23.647107374887</v>
      </c>
      <c r="H115" t="s">
        <v>192</v>
      </c>
      <c r="I115">
        <v>252</v>
      </c>
    </row>
    <row r="116" spans="1:9" x14ac:dyDescent="0.25">
      <c r="A116" t="s">
        <v>2</v>
      </c>
      <c r="B116">
        <v>4</v>
      </c>
      <c r="C116" t="s">
        <v>172</v>
      </c>
      <c r="D116">
        <v>4</v>
      </c>
      <c r="E116" s="1">
        <f>Table1[[#This Row],[Count of Item]]/29287</f>
        <v>9.4922661931915193E-3</v>
      </c>
      <c r="F116" s="1">
        <f>1-(1-Table1[[#This Row],[% to see per curio]])^5</f>
        <v>4.6568812103098267E-2</v>
      </c>
      <c r="G116" s="2">
        <f>1/Table1[[#This Row],[% to see per wing]]</f>
        <v>21.473599064243022</v>
      </c>
      <c r="H116" t="s">
        <v>192</v>
      </c>
      <c r="I116">
        <v>278</v>
      </c>
    </row>
    <row r="117" spans="1:9" x14ac:dyDescent="0.25">
      <c r="A117" t="s">
        <v>3</v>
      </c>
      <c r="B117">
        <v>5</v>
      </c>
      <c r="C117" t="s">
        <v>173</v>
      </c>
      <c r="D117">
        <v>4</v>
      </c>
      <c r="E117" s="1">
        <f>Table1[[#This Row],[Count of Item]]/29287</f>
        <v>7.7850240721139075E-3</v>
      </c>
      <c r="F117" s="1">
        <f>1-(1-Table1[[#This Row],[% to see per curio]])^5</f>
        <v>3.8323754263715371E-2</v>
      </c>
      <c r="G117" s="2">
        <f>1/Table1[[#This Row],[% to see per wing]]</f>
        <v>26.093476988677807</v>
      </c>
      <c r="H117" t="s">
        <v>192</v>
      </c>
      <c r="I117">
        <v>228</v>
      </c>
    </row>
    <row r="118" spans="1:9" x14ac:dyDescent="0.25">
      <c r="A118" t="s">
        <v>4</v>
      </c>
      <c r="B118">
        <v>6</v>
      </c>
      <c r="C118" t="s">
        <v>173</v>
      </c>
      <c r="D118">
        <v>4</v>
      </c>
      <c r="E118" s="1">
        <f>Table1[[#This Row],[Count of Item]]/29287</f>
        <v>8.6727899750742646E-3</v>
      </c>
      <c r="F118" s="1">
        <f>1-(1-Table1[[#This Row],[% to see per curio]])^5</f>
        <v>4.2618272213956421E-2</v>
      </c>
      <c r="G118" s="2">
        <f>1/Table1[[#This Row],[% to see per wing]]</f>
        <v>23.464114053702179</v>
      </c>
      <c r="H118" t="s">
        <v>191</v>
      </c>
      <c r="I118">
        <v>254</v>
      </c>
    </row>
    <row r="119" spans="1:9" x14ac:dyDescent="0.25">
      <c r="A119" t="s">
        <v>92</v>
      </c>
      <c r="B119">
        <v>94</v>
      </c>
      <c r="C119" t="s">
        <v>179</v>
      </c>
      <c r="D119">
        <v>4</v>
      </c>
      <c r="E119" s="1">
        <f>Table1[[#This Row],[Count of Item]]/29287</f>
        <v>6.7265339570457879E-3</v>
      </c>
      <c r="F119" s="1">
        <f>1-(1-Table1[[#This Row],[% to see per curio]])^5</f>
        <v>3.3183240477107967E-2</v>
      </c>
      <c r="G119" s="2">
        <f>1/Table1[[#This Row],[% to see per wing]]</f>
        <v>30.135694574189259</v>
      </c>
      <c r="H119" t="s">
        <v>191</v>
      </c>
      <c r="I119">
        <v>197</v>
      </c>
    </row>
    <row r="120" spans="1:9" x14ac:dyDescent="0.25">
      <c r="A120" t="s">
        <v>159</v>
      </c>
      <c r="B120">
        <v>161</v>
      </c>
      <c r="C120" t="s">
        <v>179</v>
      </c>
      <c r="D120">
        <v>4</v>
      </c>
      <c r="E120" s="1">
        <f>Table1[[#This Row],[Count of Item]]/29287</f>
        <v>6.8289684843104445E-3</v>
      </c>
      <c r="F120" s="1">
        <f>1-(1-Table1[[#This Row],[% to see per curio]])^5</f>
        <v>3.3681668133295206E-2</v>
      </c>
      <c r="G120" s="2">
        <f>1/Table1[[#This Row],[% to see per wing]]</f>
        <v>29.689740901267118</v>
      </c>
      <c r="H120" t="s">
        <v>189</v>
      </c>
      <c r="I120">
        <v>200</v>
      </c>
    </row>
    <row r="121" spans="1:9" x14ac:dyDescent="0.25">
      <c r="A121" t="s">
        <v>140</v>
      </c>
      <c r="B121">
        <v>142</v>
      </c>
      <c r="C121" t="s">
        <v>179</v>
      </c>
      <c r="D121">
        <v>4</v>
      </c>
      <c r="E121" s="1">
        <f>Table1[[#This Row],[Count of Item]]/29287</f>
        <v>7.1362720661044153E-3</v>
      </c>
      <c r="F121" s="1">
        <f>1-(1-Table1[[#This Row],[% to see per curio]])^5</f>
        <v>3.5175717836494091E-2</v>
      </c>
      <c r="G121" s="2">
        <f>1/Table1[[#This Row],[% to see per wing]]</f>
        <v>28.428701999722101</v>
      </c>
      <c r="H121" t="s">
        <v>191</v>
      </c>
      <c r="I121">
        <v>209</v>
      </c>
    </row>
    <row r="122" spans="1:9" x14ac:dyDescent="0.25">
      <c r="A122" t="s">
        <v>128</v>
      </c>
      <c r="B122">
        <v>130</v>
      </c>
      <c r="C122" t="s">
        <v>179</v>
      </c>
      <c r="D122">
        <v>4</v>
      </c>
      <c r="E122" s="1">
        <f>Table1[[#This Row],[Count of Item]]/29287</f>
        <v>7.1704169085259669E-3</v>
      </c>
      <c r="F122" s="1">
        <f>1-(1-Table1[[#This Row],[% to see per curio]])^5</f>
        <v>3.5341609218866865E-2</v>
      </c>
      <c r="G122" s="2">
        <f>1/Table1[[#This Row],[% to see per wing]]</f>
        <v>28.295259386948263</v>
      </c>
      <c r="H122" t="s">
        <v>189</v>
      </c>
      <c r="I122">
        <v>210</v>
      </c>
    </row>
    <row r="123" spans="1:9" x14ac:dyDescent="0.25">
      <c r="A123" t="s">
        <v>78</v>
      </c>
      <c r="B123">
        <v>80</v>
      </c>
      <c r="C123" t="s">
        <v>179</v>
      </c>
      <c r="D123">
        <v>4</v>
      </c>
      <c r="E123" s="1">
        <f>Table1[[#This Row],[Count of Item]]/29287</f>
        <v>7.2728514357906235E-3</v>
      </c>
      <c r="F123" s="1">
        <f>1-(1-Table1[[#This Row],[% to see per curio]])^5</f>
        <v>3.5839146458962579E-2</v>
      </c>
      <c r="G123" s="2">
        <f>1/Table1[[#This Row],[% to see per wing]]</f>
        <v>27.902450220042059</v>
      </c>
      <c r="H123" t="s">
        <v>189</v>
      </c>
      <c r="I123">
        <v>213</v>
      </c>
    </row>
    <row r="124" spans="1:9" x14ac:dyDescent="0.25">
      <c r="A124" t="s">
        <v>162</v>
      </c>
      <c r="B124">
        <v>164</v>
      </c>
      <c r="C124" t="s">
        <v>179</v>
      </c>
      <c r="D124">
        <v>4</v>
      </c>
      <c r="E124" s="1">
        <f>Table1[[#This Row],[Count of Item]]/29287</f>
        <v>7.306996278212176E-3</v>
      </c>
      <c r="F124" s="1">
        <f>1-(1-Table1[[#This Row],[% to see per curio]])^5</f>
        <v>3.6004946577833929E-2</v>
      </c>
      <c r="G124" s="2">
        <f>1/Table1[[#This Row],[% to see per wing]]</f>
        <v>27.77396149826923</v>
      </c>
      <c r="H124" t="s">
        <v>189</v>
      </c>
      <c r="I124">
        <v>214</v>
      </c>
    </row>
    <row r="125" spans="1:9" x14ac:dyDescent="0.25">
      <c r="A125" t="s">
        <v>148</v>
      </c>
      <c r="B125">
        <v>150</v>
      </c>
      <c r="C125" t="s">
        <v>179</v>
      </c>
      <c r="D125">
        <v>4</v>
      </c>
      <c r="E125" s="1">
        <f>Table1[[#This Row],[Count of Item]]/29287</f>
        <v>7.4094308054768326E-3</v>
      </c>
      <c r="F125" s="1">
        <f>1-(1-Table1[[#This Row],[% to see per curio]])^5</f>
        <v>3.6502210083918851E-2</v>
      </c>
      <c r="G125" s="2">
        <f>1/Table1[[#This Row],[% to see per wing]]</f>
        <v>27.395601463609808</v>
      </c>
      <c r="H125" t="s">
        <v>189</v>
      </c>
      <c r="I125">
        <v>217</v>
      </c>
    </row>
    <row r="126" spans="1:9" x14ac:dyDescent="0.25">
      <c r="A126" t="s">
        <v>123</v>
      </c>
      <c r="B126">
        <v>125</v>
      </c>
      <c r="C126" t="s">
        <v>179</v>
      </c>
      <c r="D126">
        <v>4</v>
      </c>
      <c r="E126" s="1">
        <f>Table1[[#This Row],[Count of Item]]/29287</f>
        <v>7.4777204903199368E-3</v>
      </c>
      <c r="F126" s="1">
        <f>1-(1-Table1[[#This Row],[% to see per curio]])^5</f>
        <v>3.6833605069402586E-2</v>
      </c>
      <c r="G126" s="2">
        <f>1/Table1[[#This Row],[% to see per wing]]</f>
        <v>27.149120975690021</v>
      </c>
      <c r="H126" t="s">
        <v>189</v>
      </c>
      <c r="I126">
        <v>219</v>
      </c>
    </row>
    <row r="127" spans="1:9" x14ac:dyDescent="0.25">
      <c r="A127" t="s">
        <v>144</v>
      </c>
      <c r="B127">
        <v>146</v>
      </c>
      <c r="C127" t="s">
        <v>179</v>
      </c>
      <c r="D127">
        <v>4</v>
      </c>
      <c r="E127" s="1">
        <f>Table1[[#This Row],[Count of Item]]/29287</f>
        <v>7.4777204903199368E-3</v>
      </c>
      <c r="F127" s="1">
        <f>1-(1-Table1[[#This Row],[% to see per curio]])^5</f>
        <v>3.6833605069402586E-2</v>
      </c>
      <c r="G127" s="2">
        <f>1/Table1[[#This Row],[% to see per wing]]</f>
        <v>27.149120975690021</v>
      </c>
      <c r="H127" t="s">
        <v>189</v>
      </c>
      <c r="I127">
        <v>219</v>
      </c>
    </row>
    <row r="128" spans="1:9" x14ac:dyDescent="0.25">
      <c r="A128" t="s">
        <v>95</v>
      </c>
      <c r="B128">
        <v>97</v>
      </c>
      <c r="C128" t="s">
        <v>179</v>
      </c>
      <c r="D128">
        <v>4</v>
      </c>
      <c r="E128" s="1">
        <f>Table1[[#This Row],[Count of Item]]/29287</f>
        <v>7.5460101751630418E-3</v>
      </c>
      <c r="F128" s="1">
        <f>1-(1-Table1[[#This Row],[% to see per curio]])^5</f>
        <v>3.7164908861990642E-2</v>
      </c>
      <c r="G128" s="2">
        <f>1/Table1[[#This Row],[% to see per wing]]</f>
        <v>26.907102173004969</v>
      </c>
      <c r="H128" t="s">
        <v>189</v>
      </c>
      <c r="I128">
        <v>221</v>
      </c>
    </row>
    <row r="129" spans="1:9" x14ac:dyDescent="0.25">
      <c r="A129" t="s">
        <v>119</v>
      </c>
      <c r="B129">
        <v>121</v>
      </c>
      <c r="C129" t="s">
        <v>179</v>
      </c>
      <c r="D129">
        <v>4</v>
      </c>
      <c r="E129" s="1">
        <f>Table1[[#This Row],[Count of Item]]/29287</f>
        <v>7.5460101751630418E-3</v>
      </c>
      <c r="F129" s="1">
        <f>1-(1-Table1[[#This Row],[% to see per curio]])^5</f>
        <v>3.7164908861990642E-2</v>
      </c>
      <c r="G129" s="2">
        <f>1/Table1[[#This Row],[% to see per wing]]</f>
        <v>26.907102173004969</v>
      </c>
      <c r="H129" t="s">
        <v>189</v>
      </c>
      <c r="I129">
        <v>221</v>
      </c>
    </row>
    <row r="130" spans="1:9" x14ac:dyDescent="0.25">
      <c r="A130" t="s">
        <v>116</v>
      </c>
      <c r="B130">
        <v>118</v>
      </c>
      <c r="C130" t="s">
        <v>179</v>
      </c>
      <c r="D130">
        <v>4</v>
      </c>
      <c r="E130" s="1">
        <f>Table1[[#This Row],[Count of Item]]/29287</f>
        <v>7.6484447024276984E-3</v>
      </c>
      <c r="F130" s="1">
        <f>1-(1-Table1[[#This Row],[% to see per curio]])^5</f>
        <v>3.7661693605365865E-2</v>
      </c>
      <c r="G130" s="2">
        <f>1/Table1[[#This Row],[% to see per wing]]</f>
        <v>26.552178202031907</v>
      </c>
      <c r="H130" t="s">
        <v>189</v>
      </c>
      <c r="I130">
        <v>224</v>
      </c>
    </row>
    <row r="131" spans="1:9" x14ac:dyDescent="0.25">
      <c r="A131" t="s">
        <v>88</v>
      </c>
      <c r="B131">
        <v>90</v>
      </c>
      <c r="C131" t="s">
        <v>179</v>
      </c>
      <c r="D131">
        <v>4</v>
      </c>
      <c r="E131" s="1">
        <f>Table1[[#This Row],[Count of Item]]/29287</f>
        <v>7.750879229692355E-3</v>
      </c>
      <c r="F131" s="1">
        <f>1-(1-Table1[[#This Row],[% to see per curio]])^5</f>
        <v>3.8158273270588294E-2</v>
      </c>
      <c r="G131" s="2">
        <f>1/Table1[[#This Row],[% to see per wing]]</f>
        <v>26.206636576786138</v>
      </c>
      <c r="H131" t="s">
        <v>189</v>
      </c>
      <c r="I131">
        <v>227</v>
      </c>
    </row>
    <row r="132" spans="1:9" x14ac:dyDescent="0.25">
      <c r="A132" t="s">
        <v>93</v>
      </c>
      <c r="B132">
        <v>95</v>
      </c>
      <c r="C132" t="s">
        <v>179</v>
      </c>
      <c r="D132">
        <v>4</v>
      </c>
      <c r="E132" s="1">
        <f>Table1[[#This Row],[Count of Item]]/29287</f>
        <v>7.750879229692355E-3</v>
      </c>
      <c r="F132" s="1">
        <f>1-(1-Table1[[#This Row],[% to see per curio]])^5</f>
        <v>3.8158273270588294E-2</v>
      </c>
      <c r="G132" s="2">
        <f>1/Table1[[#This Row],[% to see per wing]]</f>
        <v>26.206636576786138</v>
      </c>
      <c r="H132" t="s">
        <v>195</v>
      </c>
      <c r="I132">
        <v>227</v>
      </c>
    </row>
    <row r="133" spans="1:9" x14ac:dyDescent="0.25">
      <c r="A133" t="s">
        <v>163</v>
      </c>
      <c r="B133">
        <v>165</v>
      </c>
      <c r="C133" t="s">
        <v>179</v>
      </c>
      <c r="D133">
        <v>4</v>
      </c>
      <c r="E133" s="1">
        <f>Table1[[#This Row],[Count of Item]]/29287</f>
        <v>7.750879229692355E-3</v>
      </c>
      <c r="F133" s="1">
        <f>1-(1-Table1[[#This Row],[% to see per curio]])^5</f>
        <v>3.8158273270588294E-2</v>
      </c>
      <c r="G133" s="2">
        <f>1/Table1[[#This Row],[% to see per wing]]</f>
        <v>26.206636576786138</v>
      </c>
      <c r="H133" t="s">
        <v>189</v>
      </c>
      <c r="I133">
        <v>227</v>
      </c>
    </row>
    <row r="134" spans="1:9" x14ac:dyDescent="0.25">
      <c r="A134" t="s">
        <v>114</v>
      </c>
      <c r="B134">
        <v>116</v>
      </c>
      <c r="C134" t="s">
        <v>179</v>
      </c>
      <c r="D134">
        <v>4</v>
      </c>
      <c r="E134" s="1">
        <f>Table1[[#This Row],[Count of Item]]/29287</f>
        <v>7.7850240721139075E-3</v>
      </c>
      <c r="F134" s="1">
        <f>1-(1-Table1[[#This Row],[% to see per curio]])^5</f>
        <v>3.8323754263715371E-2</v>
      </c>
      <c r="G134" s="2">
        <f>1/Table1[[#This Row],[% to see per wing]]</f>
        <v>26.093476988677807</v>
      </c>
      <c r="H134" t="s">
        <v>189</v>
      </c>
      <c r="I134">
        <v>228</v>
      </c>
    </row>
    <row r="135" spans="1:9" x14ac:dyDescent="0.25">
      <c r="A135" t="s">
        <v>105</v>
      </c>
      <c r="B135">
        <v>107</v>
      </c>
      <c r="C135" t="s">
        <v>179</v>
      </c>
      <c r="D135">
        <v>4</v>
      </c>
      <c r="E135" s="1">
        <f>Table1[[#This Row],[Count of Item]]/29287</f>
        <v>7.8191689145354591E-3</v>
      </c>
      <c r="F135" s="1">
        <f>1-(1-Table1[[#This Row],[% to see per curio]])^5</f>
        <v>3.8489212479788537E-2</v>
      </c>
      <c r="G135" s="2">
        <f>1/Table1[[#This Row],[% to see per wing]]</f>
        <v>25.981305814586886</v>
      </c>
      <c r="H135" t="s">
        <v>189</v>
      </c>
      <c r="I135">
        <v>229</v>
      </c>
    </row>
    <row r="136" spans="1:9" x14ac:dyDescent="0.25">
      <c r="A136" t="s">
        <v>110</v>
      </c>
      <c r="B136">
        <v>112</v>
      </c>
      <c r="C136" t="s">
        <v>179</v>
      </c>
      <c r="D136">
        <v>4</v>
      </c>
      <c r="E136" s="1">
        <f>Table1[[#This Row],[Count of Item]]/29287</f>
        <v>7.8191689145354591E-3</v>
      </c>
      <c r="F136" s="1">
        <f>1-(1-Table1[[#This Row],[% to see per curio]])^5</f>
        <v>3.8489212479788537E-2</v>
      </c>
      <c r="G136" s="2">
        <f>1/Table1[[#This Row],[% to see per wing]]</f>
        <v>25.981305814586886</v>
      </c>
      <c r="H136" t="s">
        <v>189</v>
      </c>
      <c r="I136">
        <v>229</v>
      </c>
    </row>
    <row r="137" spans="1:9" x14ac:dyDescent="0.25">
      <c r="A137" t="s">
        <v>112</v>
      </c>
      <c r="B137">
        <v>114</v>
      </c>
      <c r="C137" t="s">
        <v>179</v>
      </c>
      <c r="D137">
        <v>4</v>
      </c>
      <c r="E137" s="1">
        <f>Table1[[#This Row],[Count of Item]]/29287</f>
        <v>7.8191689145354591E-3</v>
      </c>
      <c r="F137" s="1">
        <f>1-(1-Table1[[#This Row],[% to see per curio]])^5</f>
        <v>3.8489212479788537E-2</v>
      </c>
      <c r="G137" s="2">
        <f>1/Table1[[#This Row],[% to see per wing]]</f>
        <v>25.981305814586886</v>
      </c>
      <c r="H137" t="s">
        <v>189</v>
      </c>
      <c r="I137">
        <v>229</v>
      </c>
    </row>
    <row r="138" spans="1:9" x14ac:dyDescent="0.25">
      <c r="A138" t="s">
        <v>111</v>
      </c>
      <c r="B138">
        <v>113</v>
      </c>
      <c r="C138" t="s">
        <v>179</v>
      </c>
      <c r="D138">
        <v>4</v>
      </c>
      <c r="E138" s="1">
        <f>Table1[[#This Row],[Count of Item]]/29287</f>
        <v>7.8874585993785641E-3</v>
      </c>
      <c r="F138" s="1">
        <f>1-(1-Table1[[#This Row],[% to see per curio]])^5</f>
        <v>3.8820060590176952E-2</v>
      </c>
      <c r="G138" s="2">
        <f>1/Table1[[#This Row],[% to see per wing]]</f>
        <v>25.759877362299648</v>
      </c>
      <c r="H138" t="s">
        <v>189</v>
      </c>
      <c r="I138">
        <v>231</v>
      </c>
    </row>
    <row r="139" spans="1:9" x14ac:dyDescent="0.25">
      <c r="A139" t="s">
        <v>102</v>
      </c>
      <c r="B139">
        <v>104</v>
      </c>
      <c r="C139" t="s">
        <v>179</v>
      </c>
      <c r="D139">
        <v>4</v>
      </c>
      <c r="E139" s="1">
        <f>Table1[[#This Row],[Count of Item]]/29287</f>
        <v>7.9216034418001166E-3</v>
      </c>
      <c r="F139" s="1">
        <f>1-(1-Table1[[#This Row],[% to see per curio]])^5</f>
        <v>3.8985450489194995E-2</v>
      </c>
      <c r="G139" s="2">
        <f>1/Table1[[#This Row],[% to see per wing]]</f>
        <v>25.650594964322774</v>
      </c>
      <c r="H139" t="s">
        <v>189</v>
      </c>
      <c r="I139">
        <v>232</v>
      </c>
    </row>
    <row r="140" spans="1:9" x14ac:dyDescent="0.25">
      <c r="A140" t="s">
        <v>138</v>
      </c>
      <c r="B140">
        <v>140</v>
      </c>
      <c r="C140" t="s">
        <v>179</v>
      </c>
      <c r="D140">
        <v>4</v>
      </c>
      <c r="E140" s="1">
        <f>Table1[[#This Row],[Count of Item]]/29287</f>
        <v>8.0923276539078774E-3</v>
      </c>
      <c r="F140" s="1">
        <f>1-(1-Table1[[#This Row],[% to see per curio]])^5</f>
        <v>3.9812058516553006E-2</v>
      </c>
      <c r="G140" s="2">
        <f>1/Table1[[#This Row],[% to see per wing]]</f>
        <v>25.118017938816735</v>
      </c>
      <c r="H140" t="s">
        <v>189</v>
      </c>
      <c r="I140">
        <v>237</v>
      </c>
    </row>
    <row r="141" spans="1:9" x14ac:dyDescent="0.25">
      <c r="A141" t="s">
        <v>150</v>
      </c>
      <c r="B141">
        <v>152</v>
      </c>
      <c r="C141" t="s">
        <v>179</v>
      </c>
      <c r="D141">
        <v>4</v>
      </c>
      <c r="E141" s="1">
        <f>Table1[[#This Row],[Count of Item]]/29287</f>
        <v>8.0923276539078774E-3</v>
      </c>
      <c r="F141" s="1">
        <f>1-(1-Table1[[#This Row],[% to see per curio]])^5</f>
        <v>3.9812058516553006E-2</v>
      </c>
      <c r="G141" s="2">
        <f>1/Table1[[#This Row],[% to see per wing]]</f>
        <v>25.118017938816735</v>
      </c>
      <c r="H141" t="s">
        <v>189</v>
      </c>
      <c r="I141">
        <v>237</v>
      </c>
    </row>
    <row r="142" spans="1:9" x14ac:dyDescent="0.25">
      <c r="A142" t="s">
        <v>160</v>
      </c>
      <c r="B142">
        <v>162</v>
      </c>
      <c r="C142" t="s">
        <v>179</v>
      </c>
      <c r="D142">
        <v>4</v>
      </c>
      <c r="E142" s="1">
        <f>Table1[[#This Row],[Count of Item]]/29287</f>
        <v>8.0923276539078774E-3</v>
      </c>
      <c r="F142" s="1">
        <f>1-(1-Table1[[#This Row],[% to see per curio]])^5</f>
        <v>3.9812058516553006E-2</v>
      </c>
      <c r="G142" s="2">
        <f>1/Table1[[#This Row],[% to see per wing]]</f>
        <v>25.118017938816735</v>
      </c>
      <c r="H142" t="s">
        <v>189</v>
      </c>
      <c r="I142">
        <v>237</v>
      </c>
    </row>
    <row r="143" spans="1:9" x14ac:dyDescent="0.25">
      <c r="A143" t="s">
        <v>158</v>
      </c>
      <c r="B143">
        <v>160</v>
      </c>
      <c r="C143" t="s">
        <v>179</v>
      </c>
      <c r="D143">
        <v>4</v>
      </c>
      <c r="E143" s="1">
        <f>Table1[[#This Row],[Count of Item]]/29287</f>
        <v>8.1264724963294298E-3</v>
      </c>
      <c r="F143" s="1">
        <f>1-(1-Table1[[#This Row],[% to see per curio]])^5</f>
        <v>3.9977311844931029E-2</v>
      </c>
      <c r="G143" s="2">
        <f>1/Table1[[#This Row],[% to see per wing]]</f>
        <v>25.014188144488664</v>
      </c>
      <c r="H143" t="s">
        <v>189</v>
      </c>
      <c r="I143">
        <v>238</v>
      </c>
    </row>
    <row r="144" spans="1:9" x14ac:dyDescent="0.25">
      <c r="A144" t="s">
        <v>149</v>
      </c>
      <c r="B144">
        <v>151</v>
      </c>
      <c r="C144" t="s">
        <v>179</v>
      </c>
      <c r="D144">
        <v>4</v>
      </c>
      <c r="E144" s="1">
        <f>Table1[[#This Row],[Count of Item]]/29287</f>
        <v>8.1947621811725331E-3</v>
      </c>
      <c r="F144" s="1">
        <f>1-(1-Table1[[#This Row],[% to see per curio]])^5</f>
        <v>4.0307750243394058E-2</v>
      </c>
      <c r="G144" s="2">
        <f>1/Table1[[#This Row],[% to see per wing]]</f>
        <v>24.809124646292748</v>
      </c>
      <c r="H144" t="s">
        <v>189</v>
      </c>
      <c r="I144">
        <v>240</v>
      </c>
    </row>
    <row r="145" spans="1:9" x14ac:dyDescent="0.25">
      <c r="A145" t="s">
        <v>80</v>
      </c>
      <c r="B145">
        <v>82</v>
      </c>
      <c r="C145" t="s">
        <v>179</v>
      </c>
      <c r="D145">
        <v>4</v>
      </c>
      <c r="E145" s="1">
        <f>Table1[[#This Row],[Count of Item]]/29287</f>
        <v>8.2289070235940856E-3</v>
      </c>
      <c r="F145" s="1">
        <f>1-(1-Table1[[#This Row],[% to see per curio]])^5</f>
        <v>4.0472935318178527E-2</v>
      </c>
      <c r="G145" s="2">
        <f>1/Table1[[#This Row],[% to see per wing]]</f>
        <v>24.7078693981172</v>
      </c>
      <c r="H145" t="s">
        <v>191</v>
      </c>
      <c r="I145">
        <v>241</v>
      </c>
    </row>
    <row r="146" spans="1:9" x14ac:dyDescent="0.25">
      <c r="A146" t="s">
        <v>113</v>
      </c>
      <c r="B146">
        <v>115</v>
      </c>
      <c r="C146" t="s">
        <v>179</v>
      </c>
      <c r="D146">
        <v>4</v>
      </c>
      <c r="E146" s="1">
        <f>Table1[[#This Row],[Count of Item]]/29287</f>
        <v>8.2289070235940856E-3</v>
      </c>
      <c r="F146" s="1">
        <f>1-(1-Table1[[#This Row],[% to see per curio]])^5</f>
        <v>4.0472935318178527E-2</v>
      </c>
      <c r="G146" s="2">
        <f>1/Table1[[#This Row],[% to see per wing]]</f>
        <v>24.7078693981172</v>
      </c>
      <c r="H146" t="s">
        <v>191</v>
      </c>
      <c r="I146">
        <v>241</v>
      </c>
    </row>
    <row r="147" spans="1:9" x14ac:dyDescent="0.25">
      <c r="A147" t="s">
        <v>121</v>
      </c>
      <c r="B147">
        <v>123</v>
      </c>
      <c r="C147" t="s">
        <v>179</v>
      </c>
      <c r="D147">
        <v>4</v>
      </c>
      <c r="E147" s="1">
        <f>Table1[[#This Row],[Count of Item]]/29287</f>
        <v>8.2289070235940856E-3</v>
      </c>
      <c r="F147" s="1">
        <f>1-(1-Table1[[#This Row],[% to see per curio]])^5</f>
        <v>4.0472935318178527E-2</v>
      </c>
      <c r="G147" s="2">
        <f>1/Table1[[#This Row],[% to see per wing]]</f>
        <v>24.7078693981172</v>
      </c>
      <c r="H147" t="s">
        <v>189</v>
      </c>
      <c r="I147">
        <v>241</v>
      </c>
    </row>
    <row r="148" spans="1:9" x14ac:dyDescent="0.25">
      <c r="A148" t="s">
        <v>157</v>
      </c>
      <c r="B148">
        <v>159</v>
      </c>
      <c r="C148" t="s">
        <v>179</v>
      </c>
      <c r="D148">
        <v>4</v>
      </c>
      <c r="E148" s="1">
        <f>Table1[[#This Row],[Count of Item]]/29287</f>
        <v>8.5703554478096088E-3</v>
      </c>
      <c r="F148" s="1">
        <f>1-(1-Table1[[#This Row],[% to see per curio]])^5</f>
        <v>4.2123535396163314E-2</v>
      </c>
      <c r="G148" s="2">
        <f>1/Table1[[#This Row],[% to see per wing]]</f>
        <v>23.739697786408541</v>
      </c>
      <c r="H148" t="s">
        <v>189</v>
      </c>
      <c r="I148">
        <v>251</v>
      </c>
    </row>
    <row r="149" spans="1:9" x14ac:dyDescent="0.25">
      <c r="A149" t="s">
        <v>103</v>
      </c>
      <c r="B149">
        <v>105</v>
      </c>
      <c r="C149" t="s">
        <v>179</v>
      </c>
      <c r="D149">
        <v>4</v>
      </c>
      <c r="E149" s="1">
        <f>Table1[[#This Row],[Count of Item]]/29287</f>
        <v>8.8093693447604746E-3</v>
      </c>
      <c r="F149" s="1">
        <f>1-(1-Table1[[#This Row],[% to see per curio]])^5</f>
        <v>4.3277603291707378E-2</v>
      </c>
      <c r="G149" s="2">
        <f>1/Table1[[#This Row],[% to see per wing]]</f>
        <v>23.106640015613216</v>
      </c>
      <c r="H149" t="s">
        <v>189</v>
      </c>
      <c r="I149">
        <v>258</v>
      </c>
    </row>
    <row r="150" spans="1:9" x14ac:dyDescent="0.25">
      <c r="A150" t="s">
        <v>8</v>
      </c>
      <c r="B150">
        <v>10</v>
      </c>
      <c r="C150" t="s">
        <v>174</v>
      </c>
      <c r="D150">
        <v>4.5</v>
      </c>
      <c r="E150" s="1">
        <f>Table1[[#This Row],[Count of Item]]/29287</f>
        <v>1.0994639259739817E-2</v>
      </c>
      <c r="F150" s="1">
        <f>1-(1-Table1[[#This Row],[% to see per curio]])^5</f>
        <v>5.3777593022433456E-2</v>
      </c>
      <c r="G150" s="2">
        <f>1/Table1[[#This Row],[% to see per wing]]</f>
        <v>18.595105206416498</v>
      </c>
      <c r="H150" t="s">
        <v>188</v>
      </c>
      <c r="I150">
        <v>322</v>
      </c>
    </row>
    <row r="151" spans="1:9" x14ac:dyDescent="0.25">
      <c r="A151" t="s">
        <v>13</v>
      </c>
      <c r="B151">
        <v>15</v>
      </c>
      <c r="C151" t="s">
        <v>174</v>
      </c>
      <c r="D151">
        <v>4.5</v>
      </c>
      <c r="E151" s="1">
        <f>Table1[[#This Row],[Count of Item]]/29287</f>
        <v>1.119950831426913E-2</v>
      </c>
      <c r="F151" s="1">
        <f>1-(1-Table1[[#This Row],[% to see per curio]])^5</f>
        <v>5.4757220650343386E-2</v>
      </c>
      <c r="G151" s="2">
        <f>1/Table1[[#This Row],[% to see per wing]]</f>
        <v>18.262431659663299</v>
      </c>
      <c r="H151" t="s">
        <v>188</v>
      </c>
      <c r="I151">
        <v>328</v>
      </c>
    </row>
    <row r="152" spans="1:9" x14ac:dyDescent="0.25">
      <c r="A152" t="s">
        <v>15</v>
      </c>
      <c r="B152">
        <v>17</v>
      </c>
      <c r="C152" t="s">
        <v>174</v>
      </c>
      <c r="D152">
        <v>4.5</v>
      </c>
      <c r="E152" s="1">
        <f>Table1[[#This Row],[Count of Item]]/29287</f>
        <v>1.1643391265749309E-2</v>
      </c>
      <c r="F152" s="1">
        <f>1-(1-Table1[[#This Row],[% to see per curio]])^5</f>
        <v>5.6876963824786464E-2</v>
      </c>
      <c r="G152" s="2">
        <f>1/Table1[[#This Row],[% to see per wing]]</f>
        <v>17.581810503819636</v>
      </c>
      <c r="H152" t="s">
        <v>189</v>
      </c>
      <c r="I152">
        <v>341</v>
      </c>
    </row>
    <row r="153" spans="1:9" x14ac:dyDescent="0.25">
      <c r="A153" t="s">
        <v>19</v>
      </c>
      <c r="B153">
        <v>21</v>
      </c>
      <c r="C153" t="s">
        <v>174</v>
      </c>
      <c r="D153">
        <v>4.5</v>
      </c>
      <c r="E153" s="1">
        <f>Table1[[#This Row],[Count of Item]]/29287</f>
        <v>1.1267797999112233E-2</v>
      </c>
      <c r="F153" s="1">
        <f>1-(1-Table1[[#This Row],[% to see per curio]])^5</f>
        <v>5.5083582826338406E-2</v>
      </c>
      <c r="G153" s="2">
        <f>1/Table1[[#This Row],[% to see per wing]]</f>
        <v>18.154229421726114</v>
      </c>
      <c r="H153" t="s">
        <v>189</v>
      </c>
      <c r="I153">
        <v>330</v>
      </c>
    </row>
    <row r="154" spans="1:9" x14ac:dyDescent="0.25">
      <c r="A154" t="s">
        <v>16</v>
      </c>
      <c r="B154">
        <v>18</v>
      </c>
      <c r="C154" t="s">
        <v>174</v>
      </c>
      <c r="D154">
        <v>5</v>
      </c>
      <c r="E154" s="1">
        <f>Table1[[#This Row],[Count of Item]]/29287</f>
        <v>1.9769863762078739E-2</v>
      </c>
      <c r="F154" s="1">
        <f>1-(1-Table1[[#This Row],[% to see per curio]])^5</f>
        <v>9.5017352910740427E-2</v>
      </c>
      <c r="G154" s="2">
        <f>1/Table1[[#This Row],[% to see per wing]]</f>
        <v>10.52439338043234</v>
      </c>
      <c r="H154" t="s">
        <v>189</v>
      </c>
      <c r="I154">
        <v>579</v>
      </c>
    </row>
    <row r="155" spans="1:9" x14ac:dyDescent="0.25">
      <c r="A155" t="s">
        <v>76</v>
      </c>
      <c r="B155">
        <v>78</v>
      </c>
      <c r="C155" t="s">
        <v>179</v>
      </c>
      <c r="D155">
        <v>5</v>
      </c>
      <c r="E155" s="1">
        <f>Table1[[#This Row],[Count of Item]]/29287</f>
        <v>1.550175845938471E-2</v>
      </c>
      <c r="F155" s="1">
        <f>1-(1-Table1[[#This Row],[% to see per curio]])^5</f>
        <v>7.5142710732994722E-2</v>
      </c>
      <c r="G155" s="2">
        <f>1/Table1[[#This Row],[% to see per wing]]</f>
        <v>13.308010720471732</v>
      </c>
      <c r="H155" t="s">
        <v>189</v>
      </c>
      <c r="I155">
        <v>454</v>
      </c>
    </row>
    <row r="156" spans="1:9" x14ac:dyDescent="0.25">
      <c r="A156" t="s">
        <v>156</v>
      </c>
      <c r="B156">
        <v>158</v>
      </c>
      <c r="C156" t="s">
        <v>179</v>
      </c>
      <c r="D156">
        <v>5</v>
      </c>
      <c r="E156" s="1">
        <f>Table1[[#This Row],[Count of Item]]/29287</f>
        <v>1.6765117628982144E-2</v>
      </c>
      <c r="F156" s="1">
        <f>1-(1-Table1[[#This Row],[% to see per curio]])^5</f>
        <v>8.1061624355648343E-2</v>
      </c>
      <c r="G156" s="2">
        <f>1/Table1[[#This Row],[% to see per wing]]</f>
        <v>12.336293627828349</v>
      </c>
      <c r="H156" t="s">
        <v>189</v>
      </c>
      <c r="I156">
        <v>491</v>
      </c>
    </row>
    <row r="157" spans="1:9" x14ac:dyDescent="0.25">
      <c r="A157" t="s">
        <v>86</v>
      </c>
      <c r="B157">
        <v>88</v>
      </c>
      <c r="C157" t="s">
        <v>179</v>
      </c>
      <c r="D157">
        <v>5</v>
      </c>
      <c r="E157" s="1">
        <f>Table1[[#This Row],[Count of Item]]/29287</f>
        <v>1.7140710895619218E-2</v>
      </c>
      <c r="F157" s="1">
        <f>1-(1-Table1[[#This Row],[% to see per curio]])^5</f>
        <v>8.281544474285818E-2</v>
      </c>
      <c r="G157" s="2">
        <f>1/Table1[[#This Row],[% to see per wing]]</f>
        <v>12.075042319762918</v>
      </c>
      <c r="H157" t="s">
        <v>189</v>
      </c>
      <c r="I157">
        <v>502</v>
      </c>
    </row>
    <row r="158" spans="1:9" x14ac:dyDescent="0.25">
      <c r="A158" t="s">
        <v>137</v>
      </c>
      <c r="B158">
        <v>139</v>
      </c>
      <c r="C158" t="s">
        <v>179</v>
      </c>
      <c r="D158">
        <v>5</v>
      </c>
      <c r="E158" s="1">
        <f>Table1[[#This Row],[Count of Item]]/29287</f>
        <v>1.717485573804077E-2</v>
      </c>
      <c r="F158" s="1">
        <f>1-(1-Table1[[#This Row],[% to see per curio]])^5</f>
        <v>8.2974750080865634E-2</v>
      </c>
      <c r="G158" s="2">
        <f>1/Table1[[#This Row],[% to see per wing]]</f>
        <v>12.051859138176599</v>
      </c>
      <c r="H158" t="s">
        <v>189</v>
      </c>
      <c r="I158">
        <v>503</v>
      </c>
    </row>
    <row r="159" spans="1:9" x14ac:dyDescent="0.25">
      <c r="A159" t="s">
        <v>81</v>
      </c>
      <c r="B159">
        <v>83</v>
      </c>
      <c r="C159" t="s">
        <v>179</v>
      </c>
      <c r="D159">
        <v>5</v>
      </c>
      <c r="E159" s="1">
        <f>Table1[[#This Row],[Count of Item]]/29287</f>
        <v>1.7311435107726977E-2</v>
      </c>
      <c r="F159" s="1">
        <f>1-(1-Table1[[#This Row],[% to see per curio]])^5</f>
        <v>8.3611750090943349E-2</v>
      </c>
      <c r="G159" s="2">
        <f>1/Table1[[#This Row],[% to see per wing]]</f>
        <v>11.960041488335238</v>
      </c>
      <c r="H159" t="s">
        <v>189</v>
      </c>
      <c r="I159">
        <v>507</v>
      </c>
    </row>
    <row r="160" spans="1:9" x14ac:dyDescent="0.25">
      <c r="A160" t="s">
        <v>87</v>
      </c>
      <c r="B160">
        <v>89</v>
      </c>
      <c r="C160" t="s">
        <v>179</v>
      </c>
      <c r="D160">
        <v>5</v>
      </c>
      <c r="E160" s="1">
        <f>Table1[[#This Row],[Count of Item]]/29287</f>
        <v>1.7448014477413187E-2</v>
      </c>
      <c r="F160" s="1">
        <f>1-(1-Table1[[#This Row],[% to see per curio]])^5</f>
        <v>8.4248396064621867E-2</v>
      </c>
      <c r="G160" s="2">
        <f>1/Table1[[#This Row],[% to see per wing]]</f>
        <v>11.869662174137538</v>
      </c>
      <c r="H160" t="s">
        <v>189</v>
      </c>
      <c r="I160">
        <v>511</v>
      </c>
    </row>
    <row r="161" spans="1:9" x14ac:dyDescent="0.25">
      <c r="A161" t="s">
        <v>118</v>
      </c>
      <c r="B161">
        <v>120</v>
      </c>
      <c r="C161" t="s">
        <v>179</v>
      </c>
      <c r="D161">
        <v>5</v>
      </c>
      <c r="E161" s="1">
        <f>Table1[[#This Row],[Count of Item]]/29287</f>
        <v>1.7584593847099397E-2</v>
      </c>
      <c r="F161" s="1">
        <f>1-(1-Table1[[#This Row],[% to see per curio]])^5</f>
        <v>8.4884688149498455E-2</v>
      </c>
      <c r="G161" s="2">
        <f>1/Table1[[#This Row],[% to see per wing]]</f>
        <v>11.780687681137561</v>
      </c>
      <c r="H161" t="s">
        <v>189</v>
      </c>
      <c r="I161">
        <v>515</v>
      </c>
    </row>
    <row r="162" spans="1:9" x14ac:dyDescent="0.25">
      <c r="A162" t="s">
        <v>154</v>
      </c>
      <c r="B162">
        <v>156</v>
      </c>
      <c r="C162" t="s">
        <v>179</v>
      </c>
      <c r="D162">
        <v>5</v>
      </c>
      <c r="E162" s="1">
        <f>Table1[[#This Row],[Count of Item]]/29287</f>
        <v>1.7789462901628708E-2</v>
      </c>
      <c r="F162" s="1">
        <f>1-(1-Table1[[#This Row],[% to see per curio]])^5</f>
        <v>8.5838463058076409E-2</v>
      </c>
      <c r="G162" s="2">
        <f>1/Table1[[#This Row],[% to see per wing]]</f>
        <v>11.649789201414546</v>
      </c>
      <c r="H162" t="s">
        <v>189</v>
      </c>
      <c r="I162">
        <v>521</v>
      </c>
    </row>
    <row r="163" spans="1:9" x14ac:dyDescent="0.25">
      <c r="A163" t="s">
        <v>85</v>
      </c>
      <c r="B163">
        <v>87</v>
      </c>
      <c r="C163" t="s">
        <v>179</v>
      </c>
      <c r="D163">
        <v>5</v>
      </c>
      <c r="E163" s="1">
        <f>Table1[[#This Row],[Count of Item]]/29287</f>
        <v>1.8096766483422681E-2</v>
      </c>
      <c r="F163" s="1">
        <f>1-(1-Table1[[#This Row],[% to see per curio]])^5</f>
        <v>8.7267634163987418E-2</v>
      </c>
      <c r="G163" s="2">
        <f>1/Table1[[#This Row],[% to see per wing]]</f>
        <v>11.459002063936646</v>
      </c>
      <c r="H163" t="s">
        <v>189</v>
      </c>
      <c r="I163">
        <v>530</v>
      </c>
    </row>
    <row r="164" spans="1:9" x14ac:dyDescent="0.25">
      <c r="A164" t="s">
        <v>99</v>
      </c>
      <c r="B164">
        <v>101</v>
      </c>
      <c r="C164" t="s">
        <v>179</v>
      </c>
      <c r="D164">
        <v>5</v>
      </c>
      <c r="E164" s="1">
        <f>Table1[[#This Row],[Count of Item]]/29287</f>
        <v>1.8472359750059755E-2</v>
      </c>
      <c r="F164" s="1">
        <f>1-(1-Table1[[#This Row],[% to see per curio]])^5</f>
        <v>8.9011970848340005E-2</v>
      </c>
      <c r="G164" s="2">
        <f>1/Table1[[#This Row],[% to see per wing]]</f>
        <v>11.234443979493676</v>
      </c>
      <c r="H164" t="s">
        <v>189</v>
      </c>
      <c r="I164">
        <v>541</v>
      </c>
    </row>
    <row r="165" spans="1:9" x14ac:dyDescent="0.25">
      <c r="A165" t="s">
        <v>120</v>
      </c>
      <c r="B165">
        <v>122</v>
      </c>
      <c r="C165" t="s">
        <v>179</v>
      </c>
      <c r="D165">
        <v>5</v>
      </c>
      <c r="E165" s="1">
        <f>Table1[[#This Row],[Count of Item]]/29287</f>
        <v>1.8643083962167514E-2</v>
      </c>
      <c r="F165" s="1">
        <f>1-(1-Table1[[#This Row],[% to see per curio]])^5</f>
        <v>8.9803969017455465E-2</v>
      </c>
      <c r="G165" s="2">
        <f>1/Table1[[#This Row],[% to see per wing]]</f>
        <v>11.13536529555422</v>
      </c>
      <c r="H165" t="s">
        <v>189</v>
      </c>
      <c r="I165">
        <v>546</v>
      </c>
    </row>
    <row r="166" spans="1:9" x14ac:dyDescent="0.25">
      <c r="A166" t="s">
        <v>136</v>
      </c>
      <c r="B166">
        <v>138</v>
      </c>
      <c r="C166" t="s">
        <v>179</v>
      </c>
      <c r="D166">
        <v>5</v>
      </c>
      <c r="E166" s="1">
        <f>Table1[[#This Row],[Count of Item]]/29287</f>
        <v>1.9086966913647693E-2</v>
      </c>
      <c r="F166" s="1">
        <f>1-(1-Table1[[#This Row],[% to see per curio]])^5</f>
        <v>9.1860586593919713E-2</v>
      </c>
      <c r="G166" s="2">
        <f>1/Table1[[#This Row],[% to see per wing]]</f>
        <v>10.886061553477935</v>
      </c>
      <c r="H166" t="s">
        <v>191</v>
      </c>
      <c r="I166">
        <v>559</v>
      </c>
    </row>
    <row r="167" spans="1:9" x14ac:dyDescent="0.25">
      <c r="A167" t="s">
        <v>9</v>
      </c>
      <c r="B167">
        <v>11</v>
      </c>
      <c r="C167" t="s">
        <v>174</v>
      </c>
      <c r="D167">
        <v>6</v>
      </c>
      <c r="E167" s="1">
        <f>Table1[[#This Row],[Count of Item]]/29287</f>
        <v>2.8237784682623689E-2</v>
      </c>
      <c r="F167" s="1">
        <f>1-(1-Table1[[#This Row],[% to see per curio]])^5</f>
        <v>0.13343719783966068</v>
      </c>
      <c r="G167" s="2">
        <f>1/Table1[[#This Row],[% to see per wing]]</f>
        <v>7.494162169094774</v>
      </c>
      <c r="H167" t="s">
        <v>191</v>
      </c>
      <c r="I167">
        <v>827</v>
      </c>
    </row>
    <row r="168" spans="1:9" x14ac:dyDescent="0.25">
      <c r="A168" t="s">
        <v>168</v>
      </c>
      <c r="B168">
        <v>1</v>
      </c>
      <c r="C168" t="s">
        <v>171</v>
      </c>
      <c r="D168">
        <v>7</v>
      </c>
      <c r="E168" s="1">
        <f>Table1[[#This Row],[Count of Item]]/29287</f>
        <v>7.6108853757639913E-2</v>
      </c>
      <c r="F168" s="1">
        <f>1-(1-Table1[[#This Row],[% to see per curio]])^5</f>
        <v>0.32686212690977767</v>
      </c>
      <c r="G168" s="2">
        <f>1/Table1[[#This Row],[% to see per wing]]</f>
        <v>3.0593939085393811</v>
      </c>
      <c r="H168" t="s">
        <v>195</v>
      </c>
      <c r="I168">
        <v>2229</v>
      </c>
    </row>
    <row r="169" spans="1:9" x14ac:dyDescent="0.25">
      <c r="A169" t="s">
        <v>166</v>
      </c>
      <c r="B169">
        <v>168</v>
      </c>
      <c r="C169" t="s">
        <v>166</v>
      </c>
      <c r="D169">
        <v>7</v>
      </c>
      <c r="E169" s="1">
        <f>Table1[[#This Row],[Count of Item]]/29287</f>
        <v>6.2792365213234544E-2</v>
      </c>
      <c r="F169" s="1">
        <f>1-(1-Table1[[#This Row],[% to see per curio]])^5</f>
        <v>0.27693208772562661</v>
      </c>
      <c r="G169" s="2">
        <f>1/Table1[[#This Row],[% to see per wing]]</f>
        <v>3.6109936129566922</v>
      </c>
      <c r="H169" t="s">
        <v>195</v>
      </c>
      <c r="I169">
        <v>1839</v>
      </c>
    </row>
    <row r="170" spans="1:9" x14ac:dyDescent="0.25">
      <c r="A170" t="s">
        <v>167</v>
      </c>
      <c r="B170">
        <v>169</v>
      </c>
      <c r="C170" t="s">
        <v>171</v>
      </c>
      <c r="D170">
        <v>7</v>
      </c>
      <c r="E170" s="1">
        <f>Table1[[#This Row],[Count of Item]]/29287</f>
        <v>0.11080001365793697</v>
      </c>
      <c r="F170" s="1">
        <f>1-(1-Table1[[#This Row],[% to see per curio]])^5</f>
        <v>0.44409927968475993</v>
      </c>
      <c r="G170" s="2">
        <f>1/Table1[[#This Row],[% to see per wing]]</f>
        <v>2.2517487547150301</v>
      </c>
      <c r="H170" t="s">
        <v>195</v>
      </c>
      <c r="I170">
        <v>3245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Cheeseman</dc:creator>
  <cp:lastModifiedBy>Andrew Cheeseman</cp:lastModifiedBy>
  <dcterms:created xsi:type="dcterms:W3CDTF">2024-07-03T07:34:27Z</dcterms:created>
  <dcterms:modified xsi:type="dcterms:W3CDTF">2024-07-03T09:05:27Z</dcterms:modified>
</cp:coreProperties>
</file>